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715" windowHeight="5295"/>
  </bookViews>
  <sheets>
    <sheet name="生活美語B" sheetId="58" r:id="rId1"/>
    <sheet name="數學遊戲解題與魔術B" sheetId="57" r:id="rId2"/>
    <sheet name="古人的偶像劇B" sheetId="56" r:id="rId3"/>
    <sheet name="古人的偶像劇A" sheetId="55" r:id="rId4"/>
    <sheet name="節慶英語A" sheetId="54" r:id="rId5"/>
    <sheet name="現代文學vs電影C" sheetId="53" r:id="rId6"/>
    <sheet name="現代文學vs電影A" sheetId="52" r:id="rId7"/>
    <sheet name="生活美語C" sheetId="51" r:id="rId8"/>
    <sheet name="生活美語A" sheetId="50" r:id="rId9"/>
    <sheet name="閱讀大躍B" sheetId="49" r:id="rId10"/>
    <sheet name="閱讀大躍A" sheetId="48" r:id="rId11"/>
    <sheet name="為愛朗讀B" sheetId="47" r:id="rId12"/>
    <sheet name="為愛朗讀A" sheetId="46" r:id="rId13"/>
    <sheet name="旅人情懷C" sheetId="43" r:id="rId14"/>
    <sheet name="旅人情懷A" sheetId="45" r:id="rId15"/>
    <sheet name="數學遊戲解題與魔術" sheetId="60" r:id="rId16"/>
    <sheet name="節慶英文C" sheetId="41" r:id="rId17"/>
    <sheet name="回饋單問卷" sheetId="42" r:id="rId18"/>
  </sheets>
  <calcPr calcId="145621"/>
</workbook>
</file>

<file path=xl/calcChain.xml><?xml version="1.0" encoding="utf-8"?>
<calcChain xmlns="http://schemas.openxmlformats.org/spreadsheetml/2006/main">
  <c r="D10" i="47" l="1"/>
  <c r="D10" i="52"/>
  <c r="C10" i="52"/>
  <c r="E10" i="52"/>
  <c r="F10" i="52"/>
  <c r="B10" i="52"/>
  <c r="D10" i="60"/>
  <c r="C10" i="60"/>
  <c r="B10" i="60"/>
  <c r="F10" i="60"/>
  <c r="E10" i="60"/>
  <c r="D10" i="58"/>
  <c r="C10" i="58"/>
  <c r="B10" i="58"/>
  <c r="F10" i="58"/>
  <c r="E10" i="58"/>
  <c r="D10" i="57"/>
  <c r="C10" i="57"/>
  <c r="B10" i="57"/>
  <c r="F10" i="57"/>
  <c r="E10" i="57"/>
  <c r="D10" i="56"/>
  <c r="C10" i="56"/>
  <c r="B10" i="56"/>
  <c r="F10" i="56"/>
  <c r="E10" i="56"/>
  <c r="D10" i="55"/>
  <c r="C10" i="55"/>
  <c r="B10" i="55"/>
  <c r="F10" i="55"/>
  <c r="E10" i="55"/>
  <c r="D10" i="54"/>
  <c r="C10" i="54"/>
  <c r="B10" i="54"/>
  <c r="F10" i="54"/>
  <c r="E10" i="54"/>
  <c r="D10" i="53"/>
  <c r="C10" i="53"/>
  <c r="B10" i="53"/>
  <c r="F10" i="53"/>
  <c r="E10" i="53"/>
  <c r="D10" i="51"/>
  <c r="C10" i="51"/>
  <c r="B10" i="51"/>
  <c r="F10" i="51"/>
  <c r="E10" i="51"/>
  <c r="D10" i="50"/>
  <c r="C10" i="50"/>
  <c r="B10" i="50"/>
  <c r="F10" i="50"/>
  <c r="E10" i="50"/>
  <c r="D10" i="49"/>
  <c r="C10" i="49"/>
  <c r="B10" i="49"/>
  <c r="F10" i="49"/>
  <c r="E10" i="49"/>
  <c r="D10" i="48"/>
  <c r="C10" i="48"/>
  <c r="B10" i="48"/>
  <c r="F10" i="48"/>
  <c r="E10" i="48"/>
  <c r="C10" i="47"/>
  <c r="B10" i="47"/>
  <c r="F10" i="47"/>
  <c r="E10" i="47"/>
  <c r="D10" i="46"/>
  <c r="C10" i="46"/>
  <c r="B10" i="46"/>
  <c r="F10" i="46"/>
  <c r="E10" i="46"/>
  <c r="D10" i="45"/>
  <c r="C10" i="45"/>
  <c r="B10" i="45"/>
  <c r="F10" i="45"/>
  <c r="E10" i="45"/>
  <c r="D10" i="43"/>
  <c r="C10" i="43"/>
  <c r="B10" i="43"/>
  <c r="F10" i="43"/>
  <c r="E10" i="43"/>
  <c r="C11" i="42" l="1"/>
  <c r="G11" i="42"/>
  <c r="F11" i="42"/>
  <c r="E11" i="42"/>
  <c r="D11" i="42"/>
  <c r="B10" i="41" l="1"/>
  <c r="F10" i="41" l="1"/>
  <c r="E10" i="41"/>
  <c r="C10" i="41"/>
  <c r="D10" i="41"/>
</calcChain>
</file>

<file path=xl/sharedStrings.xml><?xml version="1.0" encoding="utf-8"?>
<sst xmlns="http://schemas.openxmlformats.org/spreadsheetml/2006/main" count="223" uniqueCount="50">
  <si>
    <t>老師</t>
    <phoneticPr fontId="1" type="noConversion"/>
  </si>
  <si>
    <t>sum</t>
    <phoneticPr fontId="1" type="noConversion"/>
  </si>
  <si>
    <t xml:space="preserve"> </t>
    <phoneticPr fontId="1" type="noConversion"/>
  </si>
  <si>
    <t xml:space="preserve">國立苗栗高級商業職業學校
107學年度第1學期一般科目選修課程回饋單
</t>
    <phoneticPr fontId="1" type="noConversion"/>
  </si>
  <si>
    <t xml:space="preserve">    本校為108新課綱前導學校，依據99課綱精神辦理「彈性學習試行課程」。在各位老師努力、用心設計之下，希望同學在參與課程中能夠有不同層面的收穫，進而開闊個人的視野。敬請配合填寫此問卷，您的回饋及建議，將作為往後課程規劃之重要參考。謝謝大家！
</t>
    <phoneticPr fontId="1" type="noConversion"/>
  </si>
  <si>
    <t>請用2B鉛筆畫卡</t>
    <phoneticPr fontId="1" type="noConversion"/>
  </si>
  <si>
    <t>本課程對於生活應用方面有所幫助。</t>
  </si>
  <si>
    <t>本課程的設計，合乎我對這堂課的期望與預期目標。</t>
  </si>
  <si>
    <t>本課程的指導老師非常用心設計與教導。</t>
  </si>
  <si>
    <t>整體而言，我願意推薦其他同學來選修本課程。</t>
  </si>
  <si>
    <t>對於學校辦理選修課程，我持肯定的態度。</t>
  </si>
  <si>
    <t>我希望日後選修課程可以持續辦理。</t>
  </si>
  <si>
    <t>本課程對於我的知識與能力的提升有幫助。</t>
    <phoneticPr fontId="1" type="noConversion"/>
  </si>
  <si>
    <t>本課程的每一節課我都很認真參與。</t>
    <phoneticPr fontId="1" type="noConversion"/>
  </si>
  <si>
    <t>問卷衡量指標:  (A)非常同意   (B)同意  (C)還算同意   (D)不同意   (E)非常不同意</t>
    <phoneticPr fontId="1" type="noConversion"/>
  </si>
  <si>
    <t>□</t>
    <phoneticPr fontId="1" type="noConversion"/>
  </si>
  <si>
    <t>A非常同意</t>
    <phoneticPr fontId="1" type="noConversion"/>
  </si>
  <si>
    <t>B同意</t>
    <phoneticPr fontId="1" type="noConversion"/>
  </si>
  <si>
    <t>C尚可</t>
    <phoneticPr fontId="1" type="noConversion"/>
  </si>
  <si>
    <t>D不同意</t>
    <phoneticPr fontId="1" type="noConversion"/>
  </si>
  <si>
    <t>E非常不同意</t>
    <phoneticPr fontId="1" type="noConversion"/>
  </si>
  <si>
    <t>徐世芬</t>
  </si>
  <si>
    <t>節慶英文C</t>
    <phoneticPr fontId="1" type="noConversion"/>
  </si>
  <si>
    <t>課程</t>
    <phoneticPr fontId="1" type="noConversion"/>
  </si>
  <si>
    <t>羅慧君</t>
    <phoneticPr fontId="1" type="noConversion"/>
  </si>
  <si>
    <t>生活美語B</t>
    <phoneticPr fontId="1" type="noConversion"/>
  </si>
  <si>
    <t>徐瑞明</t>
    <phoneticPr fontId="1" type="noConversion"/>
  </si>
  <si>
    <t>數學遊戲解題與魔術</t>
    <phoneticPr fontId="1" type="noConversion"/>
  </si>
  <si>
    <t>徐義龍</t>
    <phoneticPr fontId="1" type="noConversion"/>
  </si>
  <si>
    <t>旅人情懷A</t>
    <phoneticPr fontId="1" type="noConversion"/>
  </si>
  <si>
    <t>旅人情懷C</t>
    <phoneticPr fontId="1" type="noConversion"/>
  </si>
  <si>
    <t>為愛朗讀A</t>
    <phoneticPr fontId="1" type="noConversion"/>
  </si>
  <si>
    <t>張曉菁</t>
    <phoneticPr fontId="1" type="noConversion"/>
  </si>
  <si>
    <t>為愛朗讀B</t>
    <phoneticPr fontId="1" type="noConversion"/>
  </si>
  <si>
    <t>閱讀大躍A</t>
    <phoneticPr fontId="1" type="noConversion"/>
  </si>
  <si>
    <t>張曉華</t>
    <phoneticPr fontId="1" type="noConversion"/>
  </si>
  <si>
    <t>閱讀大躍B</t>
    <phoneticPr fontId="1" type="noConversion"/>
  </si>
  <si>
    <t>生活美語A</t>
  </si>
  <si>
    <t>葉惠嵐</t>
    <phoneticPr fontId="1" type="noConversion"/>
  </si>
  <si>
    <t>生活美語C</t>
    <phoneticPr fontId="1" type="noConversion"/>
  </si>
  <si>
    <t>現代文學vs電影A</t>
    <phoneticPr fontId="1" type="noConversion"/>
  </si>
  <si>
    <t>詹雅筑</t>
    <phoneticPr fontId="1" type="noConversion"/>
  </si>
  <si>
    <t>現代文學vs電影C</t>
    <phoneticPr fontId="1" type="noConversion"/>
  </si>
  <si>
    <t>節慶英語A</t>
    <phoneticPr fontId="1" type="noConversion"/>
  </si>
  <si>
    <t>劉怡君</t>
    <phoneticPr fontId="1" type="noConversion"/>
  </si>
  <si>
    <t>古人的偶像劇A</t>
    <phoneticPr fontId="1" type="noConversion"/>
  </si>
  <si>
    <t>劉鈺芳</t>
    <phoneticPr fontId="1" type="noConversion"/>
  </si>
  <si>
    <t>古人的偶像劇B</t>
    <phoneticPr fontId="1" type="noConversion"/>
  </si>
  <si>
    <t>數學遊戲解題與魔術B</t>
    <phoneticPr fontId="1" type="noConversion"/>
  </si>
  <si>
    <t>蔣小娃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</si>
</sst>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rgb="FFFF0000"/>
      <name val="新細明體"/>
      <family val="2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000000"/>
      <name val="新細明體"/>
      <family val="1"/>
      <charset val="136"/>
    </font>
    <font>
      <sz val="13"/>
      <color theme="1"/>
      <name val="新細明體"/>
      <family val="1"/>
      <charset val="136"/>
      <scheme val="minor"/>
    </font>
    <font>
      <sz val="13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 indent="1"/>
    </xf>
    <xf numFmtId="0" fontId="6" fillId="0" borderId="0" xfId="0" applyFont="1" applyAlignment="1">
      <alignment horizontal="left" vertical="center" indent="1"/>
    </xf>
    <xf numFmtId="9" fontId="4" fillId="0" borderId="0" xfId="0" applyNumberFormat="1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7" fillId="0" borderId="0" xfId="0" applyFont="1">
      <alignment vertical="center"/>
    </xf>
    <xf numFmtId="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9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5" fillId="0" borderId="17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6" xfId="0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統計結果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生活美語B!$B$1</c:f>
              <c:strCache>
                <c:ptCount val="1"/>
                <c:pt idx="0">
                  <c:v>A非常同意</c:v>
                </c:pt>
              </c:strCache>
            </c:strRef>
          </c:tx>
          <c:invertIfNegative val="0"/>
          <c:cat>
            <c:numRef>
              <c:f>生活美語B!$A$2:$A$9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生活美語B!$B$2:$B$9</c:f>
              <c:numCache>
                <c:formatCode>General</c:formatCode>
                <c:ptCount val="8"/>
                <c:pt idx="0">
                  <c:v>12</c:v>
                </c:pt>
                <c:pt idx="1">
                  <c:v>11</c:v>
                </c:pt>
                <c:pt idx="2">
                  <c:v>11</c:v>
                </c:pt>
                <c:pt idx="3">
                  <c:v>8</c:v>
                </c:pt>
                <c:pt idx="4">
                  <c:v>14</c:v>
                </c:pt>
                <c:pt idx="5">
                  <c:v>14</c:v>
                </c:pt>
                <c:pt idx="6">
                  <c:v>13</c:v>
                </c:pt>
                <c:pt idx="7">
                  <c:v>11</c:v>
                </c:pt>
              </c:numCache>
            </c:numRef>
          </c:val>
        </c:ser>
        <c:ser>
          <c:idx val="1"/>
          <c:order val="1"/>
          <c:tx>
            <c:strRef>
              <c:f>生活美語B!$C$1</c:f>
              <c:strCache>
                <c:ptCount val="1"/>
                <c:pt idx="0">
                  <c:v>B同意</c:v>
                </c:pt>
              </c:strCache>
            </c:strRef>
          </c:tx>
          <c:invertIfNegative val="0"/>
          <c:cat>
            <c:numRef>
              <c:f>生活美語B!$A$2:$A$9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生活美語B!$C$2:$C$9</c:f>
              <c:numCache>
                <c:formatCode>General</c:formatCode>
                <c:ptCount val="8"/>
                <c:pt idx="0">
                  <c:v>11</c:v>
                </c:pt>
                <c:pt idx="1">
                  <c:v>9</c:v>
                </c:pt>
                <c:pt idx="2">
                  <c:v>10</c:v>
                </c:pt>
                <c:pt idx="3">
                  <c:v>15</c:v>
                </c:pt>
                <c:pt idx="4">
                  <c:v>11</c:v>
                </c:pt>
                <c:pt idx="5">
                  <c:v>9</c:v>
                </c:pt>
                <c:pt idx="6">
                  <c:v>7</c:v>
                </c:pt>
                <c:pt idx="7">
                  <c:v>11</c:v>
                </c:pt>
              </c:numCache>
            </c:numRef>
          </c:val>
        </c:ser>
        <c:ser>
          <c:idx val="2"/>
          <c:order val="2"/>
          <c:tx>
            <c:strRef>
              <c:f>生活美語B!$D$1</c:f>
              <c:strCache>
                <c:ptCount val="1"/>
                <c:pt idx="0">
                  <c:v>C尚可</c:v>
                </c:pt>
              </c:strCache>
            </c:strRef>
          </c:tx>
          <c:invertIfNegative val="0"/>
          <c:cat>
            <c:numRef>
              <c:f>生活美語B!$A$2:$A$9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生活美語B!$D$2:$D$9</c:f>
              <c:numCache>
                <c:formatCode>General</c:formatCode>
                <c:ptCount val="8"/>
                <c:pt idx="0">
                  <c:v>2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</c:numCache>
            </c:numRef>
          </c:val>
        </c:ser>
        <c:ser>
          <c:idx val="3"/>
          <c:order val="3"/>
          <c:tx>
            <c:strRef>
              <c:f>生活美語B!$E$1</c:f>
              <c:strCache>
                <c:ptCount val="1"/>
                <c:pt idx="0">
                  <c:v>D不同意</c:v>
                </c:pt>
              </c:strCache>
            </c:strRef>
          </c:tx>
          <c:invertIfNegative val="0"/>
          <c:cat>
            <c:numRef>
              <c:f>生活美語B!$A$2:$A$9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生活美語B!$E$2:$E$9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生活美語B!$F$1</c:f>
              <c:strCache>
                <c:ptCount val="1"/>
                <c:pt idx="0">
                  <c:v>E非常不同意</c:v>
                </c:pt>
              </c:strCache>
            </c:strRef>
          </c:tx>
          <c:invertIfNegative val="0"/>
          <c:cat>
            <c:numRef>
              <c:f>生活美語B!$A$2:$A$9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生活美語B!$F$2:$F$9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4549760"/>
        <c:axId val="314400064"/>
      </c:barChart>
      <c:catAx>
        <c:axId val="31454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問卷題目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14400064"/>
        <c:crosses val="autoZero"/>
        <c:auto val="1"/>
        <c:lblAlgn val="ctr"/>
        <c:lblOffset val="100"/>
        <c:noMultiLvlLbl val="0"/>
      </c:catAx>
      <c:valAx>
        <c:axId val="314400064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TW" altLang="en-US"/>
                  <a:t>總人數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145497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統計結果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閱讀大躍B!$B$1</c:f>
              <c:strCache>
                <c:ptCount val="1"/>
                <c:pt idx="0">
                  <c:v>A非常同意</c:v>
                </c:pt>
              </c:strCache>
            </c:strRef>
          </c:tx>
          <c:invertIfNegative val="0"/>
          <c:cat>
            <c:numRef>
              <c:f>閱讀大躍B!$A$2:$A$9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閱讀大躍B!$B$2:$B$9</c:f>
              <c:numCache>
                <c:formatCode>General</c:formatCode>
                <c:ptCount val="8"/>
                <c:pt idx="0">
                  <c:v>10</c:v>
                </c:pt>
                <c:pt idx="1">
                  <c:v>15</c:v>
                </c:pt>
                <c:pt idx="2">
                  <c:v>7</c:v>
                </c:pt>
                <c:pt idx="3">
                  <c:v>11</c:v>
                </c:pt>
                <c:pt idx="4">
                  <c:v>16</c:v>
                </c:pt>
                <c:pt idx="5">
                  <c:v>15</c:v>
                </c:pt>
                <c:pt idx="6">
                  <c:v>11</c:v>
                </c:pt>
                <c:pt idx="7">
                  <c:v>14</c:v>
                </c:pt>
              </c:numCache>
            </c:numRef>
          </c:val>
        </c:ser>
        <c:ser>
          <c:idx val="1"/>
          <c:order val="1"/>
          <c:tx>
            <c:strRef>
              <c:f>閱讀大躍B!$C$1</c:f>
              <c:strCache>
                <c:ptCount val="1"/>
                <c:pt idx="0">
                  <c:v>B同意</c:v>
                </c:pt>
              </c:strCache>
            </c:strRef>
          </c:tx>
          <c:invertIfNegative val="0"/>
          <c:cat>
            <c:numRef>
              <c:f>閱讀大躍B!$A$2:$A$9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閱讀大躍B!$C$2:$C$9</c:f>
              <c:numCache>
                <c:formatCode>General</c:formatCode>
                <c:ptCount val="8"/>
                <c:pt idx="0">
                  <c:v>11</c:v>
                </c:pt>
                <c:pt idx="1">
                  <c:v>8</c:v>
                </c:pt>
                <c:pt idx="2">
                  <c:v>10</c:v>
                </c:pt>
                <c:pt idx="3">
                  <c:v>11</c:v>
                </c:pt>
                <c:pt idx="4">
                  <c:v>6</c:v>
                </c:pt>
                <c:pt idx="5">
                  <c:v>8</c:v>
                </c:pt>
                <c:pt idx="6">
                  <c:v>6</c:v>
                </c:pt>
                <c:pt idx="7">
                  <c:v>4</c:v>
                </c:pt>
              </c:numCache>
            </c:numRef>
          </c:val>
        </c:ser>
        <c:ser>
          <c:idx val="2"/>
          <c:order val="2"/>
          <c:tx>
            <c:strRef>
              <c:f>閱讀大躍B!$D$1</c:f>
              <c:strCache>
                <c:ptCount val="1"/>
                <c:pt idx="0">
                  <c:v>C尚可</c:v>
                </c:pt>
              </c:strCache>
            </c:strRef>
          </c:tx>
          <c:invertIfNegative val="0"/>
          <c:cat>
            <c:numRef>
              <c:f>閱讀大躍B!$A$2:$A$9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閱讀大躍B!$D$2:$D$9</c:f>
              <c:numCache>
                <c:formatCode>General</c:formatCode>
                <c:ptCount val="8"/>
                <c:pt idx="0">
                  <c:v>4</c:v>
                </c:pt>
                <c:pt idx="1">
                  <c:v>2</c:v>
                </c:pt>
                <c:pt idx="2">
                  <c:v>7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6</c:v>
                </c:pt>
                <c:pt idx="7">
                  <c:v>4</c:v>
                </c:pt>
              </c:numCache>
            </c:numRef>
          </c:val>
        </c:ser>
        <c:ser>
          <c:idx val="3"/>
          <c:order val="3"/>
          <c:tx>
            <c:strRef>
              <c:f>閱讀大躍B!$E$1</c:f>
              <c:strCache>
                <c:ptCount val="1"/>
                <c:pt idx="0">
                  <c:v>D不同意</c:v>
                </c:pt>
              </c:strCache>
            </c:strRef>
          </c:tx>
          <c:invertIfNegative val="0"/>
          <c:cat>
            <c:numRef>
              <c:f>閱讀大躍B!$A$2:$A$9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閱讀大躍B!$E$2:$E$9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</c:numCache>
            </c:numRef>
          </c:val>
        </c:ser>
        <c:ser>
          <c:idx val="4"/>
          <c:order val="4"/>
          <c:tx>
            <c:strRef>
              <c:f>閱讀大躍B!$F$1</c:f>
              <c:strCache>
                <c:ptCount val="1"/>
                <c:pt idx="0">
                  <c:v>E非常不同意</c:v>
                </c:pt>
              </c:strCache>
            </c:strRef>
          </c:tx>
          <c:invertIfNegative val="0"/>
          <c:cat>
            <c:numRef>
              <c:f>閱讀大躍B!$A$2:$A$9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閱讀大躍B!$F$2:$F$9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707456"/>
        <c:axId val="212115456"/>
      </c:barChart>
      <c:catAx>
        <c:axId val="210707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問卷題目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2115456"/>
        <c:crosses val="autoZero"/>
        <c:auto val="1"/>
        <c:lblAlgn val="ctr"/>
        <c:lblOffset val="100"/>
        <c:noMultiLvlLbl val="0"/>
      </c:catAx>
      <c:valAx>
        <c:axId val="212115456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TW" altLang="en-US"/>
                  <a:t>總人數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7074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統計結果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閱讀大躍A!$B$1</c:f>
              <c:strCache>
                <c:ptCount val="1"/>
                <c:pt idx="0">
                  <c:v>A非常同意</c:v>
                </c:pt>
              </c:strCache>
            </c:strRef>
          </c:tx>
          <c:invertIfNegative val="0"/>
          <c:cat>
            <c:numRef>
              <c:f>閱讀大躍A!$A$2:$A$9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閱讀大躍A!$B$2:$B$9</c:f>
              <c:numCache>
                <c:formatCode>General</c:formatCode>
                <c:ptCount val="8"/>
                <c:pt idx="0">
                  <c:v>10</c:v>
                </c:pt>
                <c:pt idx="1">
                  <c:v>14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18</c:v>
                </c:pt>
                <c:pt idx="6">
                  <c:v>10</c:v>
                </c:pt>
                <c:pt idx="7">
                  <c:v>13</c:v>
                </c:pt>
              </c:numCache>
            </c:numRef>
          </c:val>
        </c:ser>
        <c:ser>
          <c:idx val="1"/>
          <c:order val="1"/>
          <c:tx>
            <c:strRef>
              <c:f>閱讀大躍A!$C$1</c:f>
              <c:strCache>
                <c:ptCount val="1"/>
                <c:pt idx="0">
                  <c:v>B同意</c:v>
                </c:pt>
              </c:strCache>
            </c:strRef>
          </c:tx>
          <c:invertIfNegative val="0"/>
          <c:cat>
            <c:numRef>
              <c:f>閱讀大躍A!$A$2:$A$9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閱讀大躍A!$C$2:$C$9</c:f>
              <c:numCache>
                <c:formatCode>General</c:formatCode>
                <c:ptCount val="8"/>
                <c:pt idx="0">
                  <c:v>13</c:v>
                </c:pt>
                <c:pt idx="1">
                  <c:v>12</c:v>
                </c:pt>
                <c:pt idx="2">
                  <c:v>12</c:v>
                </c:pt>
                <c:pt idx="3">
                  <c:v>13</c:v>
                </c:pt>
                <c:pt idx="4">
                  <c:v>10</c:v>
                </c:pt>
                <c:pt idx="5">
                  <c:v>8</c:v>
                </c:pt>
                <c:pt idx="6">
                  <c:v>10</c:v>
                </c:pt>
                <c:pt idx="7">
                  <c:v>8</c:v>
                </c:pt>
              </c:numCache>
            </c:numRef>
          </c:val>
        </c:ser>
        <c:ser>
          <c:idx val="2"/>
          <c:order val="2"/>
          <c:tx>
            <c:strRef>
              <c:f>閱讀大躍A!$D$1</c:f>
              <c:strCache>
                <c:ptCount val="1"/>
                <c:pt idx="0">
                  <c:v>C尚可</c:v>
                </c:pt>
              </c:strCache>
            </c:strRef>
          </c:tx>
          <c:invertIfNegative val="0"/>
          <c:cat>
            <c:numRef>
              <c:f>閱讀大躍A!$A$2:$A$9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閱讀大躍A!$D$2:$D$9</c:f>
              <c:numCache>
                <c:formatCode>General</c:formatCode>
                <c:ptCount val="8"/>
                <c:pt idx="0">
                  <c:v>3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3</c:v>
                </c:pt>
              </c:numCache>
            </c:numRef>
          </c:val>
        </c:ser>
        <c:ser>
          <c:idx val="3"/>
          <c:order val="3"/>
          <c:tx>
            <c:strRef>
              <c:f>閱讀大躍A!$E$1</c:f>
              <c:strCache>
                <c:ptCount val="1"/>
                <c:pt idx="0">
                  <c:v>D不同意</c:v>
                </c:pt>
              </c:strCache>
            </c:strRef>
          </c:tx>
          <c:invertIfNegative val="0"/>
          <c:cat>
            <c:numRef>
              <c:f>閱讀大躍A!$A$2:$A$9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閱讀大躍A!$E$2:$E$9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</c:ser>
        <c:ser>
          <c:idx val="4"/>
          <c:order val="4"/>
          <c:tx>
            <c:strRef>
              <c:f>閱讀大躍A!$F$1</c:f>
              <c:strCache>
                <c:ptCount val="1"/>
                <c:pt idx="0">
                  <c:v>E非常不同意</c:v>
                </c:pt>
              </c:strCache>
            </c:strRef>
          </c:tx>
          <c:invertIfNegative val="0"/>
          <c:cat>
            <c:numRef>
              <c:f>閱讀大躍A!$A$2:$A$9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閱讀大躍A!$F$2:$F$9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708992"/>
        <c:axId val="210414400"/>
      </c:barChart>
      <c:catAx>
        <c:axId val="210708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問卷題目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414400"/>
        <c:crosses val="autoZero"/>
        <c:auto val="1"/>
        <c:lblAlgn val="ctr"/>
        <c:lblOffset val="100"/>
        <c:noMultiLvlLbl val="0"/>
      </c:catAx>
      <c:valAx>
        <c:axId val="210414400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TW" altLang="en-US"/>
                  <a:t>總人數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7089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統計結果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為愛朗讀B!$B$1</c:f>
              <c:strCache>
                <c:ptCount val="1"/>
                <c:pt idx="0">
                  <c:v>A非常同意</c:v>
                </c:pt>
              </c:strCache>
            </c:strRef>
          </c:tx>
          <c:invertIfNegative val="0"/>
          <c:cat>
            <c:numRef>
              <c:f>為愛朗讀B!$A$2:$A$9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為愛朗讀B!$B$2:$B$9</c:f>
              <c:numCache>
                <c:formatCode>General</c:formatCode>
                <c:ptCount val="8"/>
                <c:pt idx="0">
                  <c:v>8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9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</c:numCache>
            </c:numRef>
          </c:val>
        </c:ser>
        <c:ser>
          <c:idx val="1"/>
          <c:order val="1"/>
          <c:tx>
            <c:strRef>
              <c:f>為愛朗讀B!$C$1</c:f>
              <c:strCache>
                <c:ptCount val="1"/>
                <c:pt idx="0">
                  <c:v>B同意</c:v>
                </c:pt>
              </c:strCache>
            </c:strRef>
          </c:tx>
          <c:invertIfNegative val="0"/>
          <c:cat>
            <c:numRef>
              <c:f>為愛朗讀B!$A$2:$A$9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為愛朗讀B!$C$2:$C$9</c:f>
              <c:numCache>
                <c:formatCode>General</c:formatCode>
                <c:ptCount val="8"/>
                <c:pt idx="0">
                  <c:v>15</c:v>
                </c:pt>
                <c:pt idx="1">
                  <c:v>20</c:v>
                </c:pt>
                <c:pt idx="2">
                  <c:v>21</c:v>
                </c:pt>
                <c:pt idx="3">
                  <c:v>17</c:v>
                </c:pt>
                <c:pt idx="4">
                  <c:v>16</c:v>
                </c:pt>
                <c:pt idx="5">
                  <c:v>15</c:v>
                </c:pt>
                <c:pt idx="6">
                  <c:v>13</c:v>
                </c:pt>
                <c:pt idx="7">
                  <c:v>15</c:v>
                </c:pt>
              </c:numCache>
            </c:numRef>
          </c:val>
        </c:ser>
        <c:ser>
          <c:idx val="2"/>
          <c:order val="2"/>
          <c:tx>
            <c:strRef>
              <c:f>為愛朗讀B!$D$1</c:f>
              <c:strCache>
                <c:ptCount val="1"/>
                <c:pt idx="0">
                  <c:v>C尚可</c:v>
                </c:pt>
              </c:strCache>
            </c:strRef>
          </c:tx>
          <c:invertIfNegative val="0"/>
          <c:cat>
            <c:numRef>
              <c:f>為愛朗讀B!$A$2:$A$9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為愛朗讀B!$D$2:$D$9</c:f>
              <c:numCache>
                <c:formatCode>General</c:formatCode>
                <c:ptCount val="8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</c:ser>
        <c:ser>
          <c:idx val="3"/>
          <c:order val="3"/>
          <c:tx>
            <c:strRef>
              <c:f>為愛朗讀B!$E$1</c:f>
              <c:strCache>
                <c:ptCount val="1"/>
                <c:pt idx="0">
                  <c:v>D不同意</c:v>
                </c:pt>
              </c:strCache>
            </c:strRef>
          </c:tx>
          <c:invertIfNegative val="0"/>
          <c:cat>
            <c:numRef>
              <c:f>為愛朗讀B!$A$2:$A$9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為愛朗讀B!$E$2:$E$9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</c:numCache>
            </c:numRef>
          </c:val>
        </c:ser>
        <c:ser>
          <c:idx val="4"/>
          <c:order val="4"/>
          <c:tx>
            <c:strRef>
              <c:f>為愛朗讀B!$F$1</c:f>
              <c:strCache>
                <c:ptCount val="1"/>
                <c:pt idx="0">
                  <c:v>E非常不同意</c:v>
                </c:pt>
              </c:strCache>
            </c:strRef>
          </c:tx>
          <c:invertIfNegative val="0"/>
          <c:cat>
            <c:numRef>
              <c:f>為愛朗讀B!$A$2:$A$9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為愛朗讀B!$F$2:$F$9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152896"/>
        <c:axId val="210384512"/>
      </c:barChart>
      <c:catAx>
        <c:axId val="195152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問卷題目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384512"/>
        <c:crosses val="autoZero"/>
        <c:auto val="1"/>
        <c:lblAlgn val="ctr"/>
        <c:lblOffset val="100"/>
        <c:noMultiLvlLbl val="0"/>
      </c:catAx>
      <c:valAx>
        <c:axId val="210384512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TW" altLang="en-US"/>
                  <a:t>總人數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51528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統計結果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為愛朗讀A!$B$1</c:f>
              <c:strCache>
                <c:ptCount val="1"/>
                <c:pt idx="0">
                  <c:v>A非常同意</c:v>
                </c:pt>
              </c:strCache>
            </c:strRef>
          </c:tx>
          <c:invertIfNegative val="0"/>
          <c:cat>
            <c:numRef>
              <c:f>為愛朗讀A!$A$2:$A$9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為愛朗讀A!$B$2:$B$9</c:f>
              <c:numCache>
                <c:formatCode>General</c:formatCode>
                <c:ptCount val="8"/>
                <c:pt idx="0">
                  <c:v>8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19</c:v>
                </c:pt>
                <c:pt idx="5">
                  <c:v>12</c:v>
                </c:pt>
                <c:pt idx="6">
                  <c:v>9</c:v>
                </c:pt>
                <c:pt idx="7">
                  <c:v>9</c:v>
                </c:pt>
              </c:numCache>
            </c:numRef>
          </c:val>
        </c:ser>
        <c:ser>
          <c:idx val="1"/>
          <c:order val="1"/>
          <c:tx>
            <c:strRef>
              <c:f>為愛朗讀A!$C$1</c:f>
              <c:strCache>
                <c:ptCount val="1"/>
                <c:pt idx="0">
                  <c:v>B同意</c:v>
                </c:pt>
              </c:strCache>
            </c:strRef>
          </c:tx>
          <c:invertIfNegative val="0"/>
          <c:cat>
            <c:numRef>
              <c:f>為愛朗讀A!$A$2:$A$9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為愛朗讀A!$C$2:$C$9</c:f>
              <c:numCache>
                <c:formatCode>General</c:formatCode>
                <c:ptCount val="8"/>
                <c:pt idx="0">
                  <c:v>12</c:v>
                </c:pt>
                <c:pt idx="1">
                  <c:v>12</c:v>
                </c:pt>
                <c:pt idx="2">
                  <c:v>10</c:v>
                </c:pt>
                <c:pt idx="3">
                  <c:v>12</c:v>
                </c:pt>
                <c:pt idx="4">
                  <c:v>5</c:v>
                </c:pt>
                <c:pt idx="5">
                  <c:v>10</c:v>
                </c:pt>
                <c:pt idx="6">
                  <c:v>6</c:v>
                </c:pt>
                <c:pt idx="7">
                  <c:v>7</c:v>
                </c:pt>
              </c:numCache>
            </c:numRef>
          </c:val>
        </c:ser>
        <c:ser>
          <c:idx val="2"/>
          <c:order val="2"/>
          <c:tx>
            <c:strRef>
              <c:f>為愛朗讀A!$D$1</c:f>
              <c:strCache>
                <c:ptCount val="1"/>
                <c:pt idx="0">
                  <c:v>C尚可</c:v>
                </c:pt>
              </c:strCache>
            </c:strRef>
          </c:tx>
          <c:invertIfNegative val="0"/>
          <c:cat>
            <c:numRef>
              <c:f>為愛朗讀A!$A$2:$A$9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為愛朗讀A!$D$2:$D$9</c:f>
              <c:numCache>
                <c:formatCode>General</c:formatCode>
                <c:ptCount val="8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</c:ser>
        <c:ser>
          <c:idx val="3"/>
          <c:order val="3"/>
          <c:tx>
            <c:strRef>
              <c:f>為愛朗讀A!$E$1</c:f>
              <c:strCache>
                <c:ptCount val="1"/>
                <c:pt idx="0">
                  <c:v>D不同意</c:v>
                </c:pt>
              </c:strCache>
            </c:strRef>
          </c:tx>
          <c:invertIfNegative val="0"/>
          <c:cat>
            <c:numRef>
              <c:f>為愛朗讀A!$A$2:$A$9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為愛朗讀A!$E$2:$E$9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4</c:v>
                </c:pt>
              </c:numCache>
            </c:numRef>
          </c:val>
        </c:ser>
        <c:ser>
          <c:idx val="4"/>
          <c:order val="4"/>
          <c:tx>
            <c:strRef>
              <c:f>為愛朗讀A!$F$1</c:f>
              <c:strCache>
                <c:ptCount val="1"/>
                <c:pt idx="0">
                  <c:v>E非常不同意</c:v>
                </c:pt>
              </c:strCache>
            </c:strRef>
          </c:tx>
          <c:invertIfNegative val="0"/>
          <c:cat>
            <c:numRef>
              <c:f>為愛朗讀A!$A$2:$A$9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為愛朗讀A!$F$2:$F$9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7815936"/>
        <c:axId val="210079680"/>
      </c:barChart>
      <c:catAx>
        <c:axId val="187815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問卷題目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079680"/>
        <c:crosses val="autoZero"/>
        <c:auto val="1"/>
        <c:lblAlgn val="ctr"/>
        <c:lblOffset val="100"/>
        <c:noMultiLvlLbl val="0"/>
      </c:catAx>
      <c:valAx>
        <c:axId val="210079680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TW" altLang="en-US"/>
                  <a:t>總人數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78159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統計結果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旅人情懷C!$B$1</c:f>
              <c:strCache>
                <c:ptCount val="1"/>
                <c:pt idx="0">
                  <c:v>A非常同意</c:v>
                </c:pt>
              </c:strCache>
            </c:strRef>
          </c:tx>
          <c:invertIfNegative val="0"/>
          <c:cat>
            <c:numRef>
              <c:f>旅人情懷C!$A$2:$A$9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旅人情懷C!$B$2:$B$9</c:f>
              <c:numCache>
                <c:formatCode>General</c:formatCode>
                <c:ptCount val="8"/>
                <c:pt idx="0">
                  <c:v>15</c:v>
                </c:pt>
                <c:pt idx="1">
                  <c:v>17</c:v>
                </c:pt>
                <c:pt idx="2">
                  <c:v>14</c:v>
                </c:pt>
                <c:pt idx="3">
                  <c:v>17</c:v>
                </c:pt>
                <c:pt idx="4">
                  <c:v>17</c:v>
                </c:pt>
                <c:pt idx="5">
                  <c:v>18</c:v>
                </c:pt>
                <c:pt idx="6">
                  <c:v>15</c:v>
                </c:pt>
                <c:pt idx="7">
                  <c:v>15</c:v>
                </c:pt>
              </c:numCache>
            </c:numRef>
          </c:val>
        </c:ser>
        <c:ser>
          <c:idx val="1"/>
          <c:order val="1"/>
          <c:tx>
            <c:strRef>
              <c:f>旅人情懷C!$C$1</c:f>
              <c:strCache>
                <c:ptCount val="1"/>
                <c:pt idx="0">
                  <c:v>B同意</c:v>
                </c:pt>
              </c:strCache>
            </c:strRef>
          </c:tx>
          <c:invertIfNegative val="0"/>
          <c:cat>
            <c:numRef>
              <c:f>旅人情懷C!$A$2:$A$9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旅人情懷C!$C$2:$C$9</c:f>
              <c:numCache>
                <c:formatCode>General</c:formatCode>
                <c:ptCount val="8"/>
                <c:pt idx="0">
                  <c:v>4</c:v>
                </c:pt>
                <c:pt idx="1">
                  <c:v>3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</c:ser>
        <c:ser>
          <c:idx val="2"/>
          <c:order val="2"/>
          <c:tx>
            <c:strRef>
              <c:f>旅人情懷C!$D$1</c:f>
              <c:strCache>
                <c:ptCount val="1"/>
                <c:pt idx="0">
                  <c:v>C尚可</c:v>
                </c:pt>
              </c:strCache>
            </c:strRef>
          </c:tx>
          <c:invertIfNegative val="0"/>
          <c:cat>
            <c:numRef>
              <c:f>旅人情懷C!$A$2:$A$9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旅人情懷C!$D$2:$D$9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</c:ser>
        <c:ser>
          <c:idx val="3"/>
          <c:order val="3"/>
          <c:tx>
            <c:strRef>
              <c:f>旅人情懷C!$E$1</c:f>
              <c:strCache>
                <c:ptCount val="1"/>
                <c:pt idx="0">
                  <c:v>D不同意</c:v>
                </c:pt>
              </c:strCache>
            </c:strRef>
          </c:tx>
          <c:invertIfNegative val="0"/>
          <c:cat>
            <c:numRef>
              <c:f>旅人情懷C!$A$2:$A$9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旅人情懷C!$E$2:$E$9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旅人情懷C!$F$1</c:f>
              <c:strCache>
                <c:ptCount val="1"/>
                <c:pt idx="0">
                  <c:v>E非常不同意</c:v>
                </c:pt>
              </c:strCache>
            </c:strRef>
          </c:tx>
          <c:invertIfNegative val="0"/>
          <c:cat>
            <c:numRef>
              <c:f>旅人情懷C!$A$2:$A$9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旅人情懷C!$F$2:$F$9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709504"/>
        <c:axId val="22289152"/>
      </c:barChart>
      <c:catAx>
        <c:axId val="210709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問卷題目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289152"/>
        <c:crosses val="autoZero"/>
        <c:auto val="1"/>
        <c:lblAlgn val="ctr"/>
        <c:lblOffset val="100"/>
        <c:noMultiLvlLbl val="0"/>
      </c:catAx>
      <c:valAx>
        <c:axId val="22289152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TW" altLang="en-US"/>
                  <a:t>總人數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7095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統計結果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旅人情懷A!$B$1</c:f>
              <c:strCache>
                <c:ptCount val="1"/>
                <c:pt idx="0">
                  <c:v>A非常同意</c:v>
                </c:pt>
              </c:strCache>
            </c:strRef>
          </c:tx>
          <c:invertIfNegative val="0"/>
          <c:cat>
            <c:numRef>
              <c:f>旅人情懷A!$A$2:$A$9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旅人情懷A!$B$2:$B$9</c:f>
              <c:numCache>
                <c:formatCode>General</c:formatCode>
                <c:ptCount val="8"/>
                <c:pt idx="0">
                  <c:v>9</c:v>
                </c:pt>
                <c:pt idx="1">
                  <c:v>16</c:v>
                </c:pt>
                <c:pt idx="2">
                  <c:v>17</c:v>
                </c:pt>
                <c:pt idx="3">
                  <c:v>17</c:v>
                </c:pt>
                <c:pt idx="4">
                  <c:v>22</c:v>
                </c:pt>
                <c:pt idx="5">
                  <c:v>19</c:v>
                </c:pt>
                <c:pt idx="6">
                  <c:v>11</c:v>
                </c:pt>
                <c:pt idx="7">
                  <c:v>13</c:v>
                </c:pt>
              </c:numCache>
            </c:numRef>
          </c:val>
        </c:ser>
        <c:ser>
          <c:idx val="1"/>
          <c:order val="1"/>
          <c:tx>
            <c:strRef>
              <c:f>旅人情懷A!$C$1</c:f>
              <c:strCache>
                <c:ptCount val="1"/>
                <c:pt idx="0">
                  <c:v>B同意</c:v>
                </c:pt>
              </c:strCache>
            </c:strRef>
          </c:tx>
          <c:invertIfNegative val="0"/>
          <c:cat>
            <c:numRef>
              <c:f>旅人情懷A!$A$2:$A$9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旅人情懷A!$C$2:$C$9</c:f>
              <c:numCache>
                <c:formatCode>General</c:formatCode>
                <c:ptCount val="8"/>
                <c:pt idx="0">
                  <c:v>11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6</c:v>
                </c:pt>
              </c:numCache>
            </c:numRef>
          </c:val>
        </c:ser>
        <c:ser>
          <c:idx val="2"/>
          <c:order val="2"/>
          <c:tx>
            <c:strRef>
              <c:f>旅人情懷A!$D$1</c:f>
              <c:strCache>
                <c:ptCount val="1"/>
                <c:pt idx="0">
                  <c:v>C尚可</c:v>
                </c:pt>
              </c:strCache>
            </c:strRef>
          </c:tx>
          <c:invertIfNegative val="0"/>
          <c:cat>
            <c:numRef>
              <c:f>旅人情懷A!$A$2:$A$9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旅人情懷A!$D$2:$D$9</c:f>
              <c:numCache>
                <c:formatCode>General</c:formatCode>
                <c:ptCount val="8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6</c:v>
                </c:pt>
                <c:pt idx="7">
                  <c:v>4</c:v>
                </c:pt>
              </c:numCache>
            </c:numRef>
          </c:val>
        </c:ser>
        <c:ser>
          <c:idx val="3"/>
          <c:order val="3"/>
          <c:tx>
            <c:strRef>
              <c:f>旅人情懷A!$E$1</c:f>
              <c:strCache>
                <c:ptCount val="1"/>
                <c:pt idx="0">
                  <c:v>D不同意</c:v>
                </c:pt>
              </c:strCache>
            </c:strRef>
          </c:tx>
          <c:invertIfNegative val="0"/>
          <c:cat>
            <c:numRef>
              <c:f>旅人情懷A!$A$2:$A$9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旅人情懷A!$E$2:$E$9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旅人情懷A!$F$1</c:f>
              <c:strCache>
                <c:ptCount val="1"/>
                <c:pt idx="0">
                  <c:v>E非常不同意</c:v>
                </c:pt>
              </c:strCache>
            </c:strRef>
          </c:tx>
          <c:invertIfNegative val="0"/>
          <c:cat>
            <c:numRef>
              <c:f>旅人情懷A!$A$2:$A$9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旅人情懷A!$F$2:$F$9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707968"/>
        <c:axId val="210077376"/>
      </c:barChart>
      <c:catAx>
        <c:axId val="21070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問卷題目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077376"/>
        <c:crosses val="autoZero"/>
        <c:auto val="1"/>
        <c:lblAlgn val="ctr"/>
        <c:lblOffset val="100"/>
        <c:noMultiLvlLbl val="0"/>
      </c:catAx>
      <c:valAx>
        <c:axId val="210077376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TW" altLang="en-US"/>
                  <a:t>總人數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7079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統計結果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數學遊戲解題與魔術!$B$1</c:f>
              <c:strCache>
                <c:ptCount val="1"/>
                <c:pt idx="0">
                  <c:v>A非常同意</c:v>
                </c:pt>
              </c:strCache>
            </c:strRef>
          </c:tx>
          <c:invertIfNegative val="0"/>
          <c:cat>
            <c:numRef>
              <c:f>數學遊戲解題與魔術!$A$2:$A$9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數學遊戲解題與魔術!$B$2:$B$9</c:f>
              <c:numCache>
                <c:formatCode>General</c:formatCode>
                <c:ptCount val="8"/>
                <c:pt idx="0">
                  <c:v>20</c:v>
                </c:pt>
                <c:pt idx="1">
                  <c:v>18</c:v>
                </c:pt>
                <c:pt idx="2">
                  <c:v>17</c:v>
                </c:pt>
                <c:pt idx="3">
                  <c:v>19</c:v>
                </c:pt>
                <c:pt idx="4">
                  <c:v>23</c:v>
                </c:pt>
                <c:pt idx="5">
                  <c:v>19</c:v>
                </c:pt>
                <c:pt idx="6">
                  <c:v>18</c:v>
                </c:pt>
                <c:pt idx="7">
                  <c:v>20</c:v>
                </c:pt>
              </c:numCache>
            </c:numRef>
          </c:val>
        </c:ser>
        <c:ser>
          <c:idx val="1"/>
          <c:order val="1"/>
          <c:tx>
            <c:strRef>
              <c:f>數學遊戲解題與魔術!$C$1</c:f>
              <c:strCache>
                <c:ptCount val="1"/>
                <c:pt idx="0">
                  <c:v>B同意</c:v>
                </c:pt>
              </c:strCache>
            </c:strRef>
          </c:tx>
          <c:invertIfNegative val="0"/>
          <c:cat>
            <c:numRef>
              <c:f>數學遊戲解題與魔術!$A$2:$A$9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數學遊戲解題與魔術!$C$2:$C$9</c:f>
              <c:numCache>
                <c:formatCode>General</c:formatCode>
                <c:ptCount val="8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1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</c:numCache>
            </c:numRef>
          </c:val>
        </c:ser>
        <c:ser>
          <c:idx val="2"/>
          <c:order val="2"/>
          <c:tx>
            <c:strRef>
              <c:f>數學遊戲解題與魔術!$D$1</c:f>
              <c:strCache>
                <c:ptCount val="1"/>
                <c:pt idx="0">
                  <c:v>C尚可</c:v>
                </c:pt>
              </c:strCache>
            </c:strRef>
          </c:tx>
          <c:invertIfNegative val="0"/>
          <c:cat>
            <c:numRef>
              <c:f>數學遊戲解題與魔術!$A$2:$A$9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數學遊戲解題與魔術!$D$2:$D$9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ser>
          <c:idx val="3"/>
          <c:order val="3"/>
          <c:tx>
            <c:strRef>
              <c:f>數學遊戲解題與魔術!$E$1</c:f>
              <c:strCache>
                <c:ptCount val="1"/>
                <c:pt idx="0">
                  <c:v>D不同意</c:v>
                </c:pt>
              </c:strCache>
            </c:strRef>
          </c:tx>
          <c:invertIfNegative val="0"/>
          <c:cat>
            <c:numRef>
              <c:f>數學遊戲解題與魔術!$A$2:$A$9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數學遊戲解題與魔術!$E$2:$E$9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數學遊戲解題與魔術!$F$1</c:f>
              <c:strCache>
                <c:ptCount val="1"/>
                <c:pt idx="0">
                  <c:v>E非常不同意</c:v>
                </c:pt>
              </c:strCache>
            </c:strRef>
          </c:tx>
          <c:invertIfNegative val="0"/>
          <c:cat>
            <c:numRef>
              <c:f>數學遊戲解題與魔術!$A$2:$A$9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數學遊戲解題與魔術!$F$2:$F$9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0855040"/>
        <c:axId val="298409984"/>
      </c:barChart>
      <c:catAx>
        <c:axId val="24085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問卷題目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98409984"/>
        <c:crosses val="autoZero"/>
        <c:auto val="1"/>
        <c:lblAlgn val="ctr"/>
        <c:lblOffset val="100"/>
        <c:noMultiLvlLbl val="0"/>
      </c:catAx>
      <c:valAx>
        <c:axId val="298409984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TW" altLang="en-US"/>
                  <a:t>總人數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08550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統計結果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節慶英文C!$B$1</c:f>
              <c:strCache>
                <c:ptCount val="1"/>
                <c:pt idx="0">
                  <c:v>A非常同意</c:v>
                </c:pt>
              </c:strCache>
            </c:strRef>
          </c:tx>
          <c:invertIfNegative val="0"/>
          <c:cat>
            <c:numRef>
              <c:f>節慶英文C!$A$2:$A$9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節慶英文C!$B$2:$B$9</c:f>
              <c:numCache>
                <c:formatCode>General</c:formatCode>
                <c:ptCount val="8"/>
                <c:pt idx="0">
                  <c:v>15</c:v>
                </c:pt>
                <c:pt idx="1">
                  <c:v>13</c:v>
                </c:pt>
                <c:pt idx="2">
                  <c:v>12</c:v>
                </c:pt>
                <c:pt idx="3">
                  <c:v>14</c:v>
                </c:pt>
                <c:pt idx="4">
                  <c:v>14</c:v>
                </c:pt>
                <c:pt idx="5">
                  <c:v>11</c:v>
                </c:pt>
                <c:pt idx="6">
                  <c:v>12</c:v>
                </c:pt>
                <c:pt idx="7">
                  <c:v>12</c:v>
                </c:pt>
              </c:numCache>
            </c:numRef>
          </c:val>
        </c:ser>
        <c:ser>
          <c:idx val="1"/>
          <c:order val="1"/>
          <c:tx>
            <c:strRef>
              <c:f>節慶英文C!$C$1</c:f>
              <c:strCache>
                <c:ptCount val="1"/>
                <c:pt idx="0">
                  <c:v>B同意</c:v>
                </c:pt>
              </c:strCache>
            </c:strRef>
          </c:tx>
          <c:invertIfNegative val="0"/>
          <c:cat>
            <c:numRef>
              <c:f>節慶英文C!$A$2:$A$9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節慶英文C!$C$2:$C$9</c:f>
              <c:numCache>
                <c:formatCode>General</c:formatCode>
                <c:ptCount val="8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6</c:v>
                </c:pt>
              </c:numCache>
            </c:numRef>
          </c:val>
        </c:ser>
        <c:ser>
          <c:idx val="2"/>
          <c:order val="2"/>
          <c:tx>
            <c:strRef>
              <c:f>節慶英文C!$D$1</c:f>
              <c:strCache>
                <c:ptCount val="1"/>
                <c:pt idx="0">
                  <c:v>C尚可</c:v>
                </c:pt>
              </c:strCache>
            </c:strRef>
          </c:tx>
          <c:invertIfNegative val="0"/>
          <c:cat>
            <c:numRef>
              <c:f>節慶英文C!$A$2:$A$9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節慶英文C!$D$2:$D$9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節慶英文C!$E$1</c:f>
              <c:strCache>
                <c:ptCount val="1"/>
                <c:pt idx="0">
                  <c:v>D不同意</c:v>
                </c:pt>
              </c:strCache>
            </c:strRef>
          </c:tx>
          <c:invertIfNegative val="0"/>
          <c:cat>
            <c:numRef>
              <c:f>節慶英文C!$A$2:$A$9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節慶英文C!$E$2:$E$9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節慶英文C!$F$1</c:f>
              <c:strCache>
                <c:ptCount val="1"/>
                <c:pt idx="0">
                  <c:v>E非常不同意</c:v>
                </c:pt>
              </c:strCache>
            </c:strRef>
          </c:tx>
          <c:invertIfNegative val="0"/>
          <c:cat>
            <c:numRef>
              <c:f>節慶英文C!$A$2:$A$9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節慶英文C!$F$2:$F$9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1840512"/>
        <c:axId val="210534976"/>
      </c:barChart>
      <c:catAx>
        <c:axId val="211840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問卷題目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534976"/>
        <c:crosses val="autoZero"/>
        <c:auto val="1"/>
        <c:lblAlgn val="ctr"/>
        <c:lblOffset val="100"/>
        <c:noMultiLvlLbl val="0"/>
      </c:catAx>
      <c:valAx>
        <c:axId val="210534976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TW" altLang="en-US"/>
                  <a:t>總人數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18405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統計結果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數學遊戲解題與魔術B!$B$1</c:f>
              <c:strCache>
                <c:ptCount val="1"/>
                <c:pt idx="0">
                  <c:v>A非常同意</c:v>
                </c:pt>
              </c:strCache>
            </c:strRef>
          </c:tx>
          <c:invertIfNegative val="0"/>
          <c:cat>
            <c:numRef>
              <c:f>數學遊戲解題與魔術B!$A$2:$A$9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數學遊戲解題與魔術B!$B$2:$B$9</c:f>
              <c:numCache>
                <c:formatCode>General</c:formatCode>
                <c:ptCount val="8"/>
                <c:pt idx="0">
                  <c:v>16</c:v>
                </c:pt>
                <c:pt idx="1">
                  <c:v>11</c:v>
                </c:pt>
                <c:pt idx="2">
                  <c:v>5</c:v>
                </c:pt>
                <c:pt idx="3">
                  <c:v>11</c:v>
                </c:pt>
                <c:pt idx="4">
                  <c:v>20</c:v>
                </c:pt>
                <c:pt idx="5">
                  <c:v>14</c:v>
                </c:pt>
                <c:pt idx="6">
                  <c:v>8</c:v>
                </c:pt>
                <c:pt idx="7">
                  <c:v>10</c:v>
                </c:pt>
              </c:numCache>
            </c:numRef>
          </c:val>
        </c:ser>
        <c:ser>
          <c:idx val="1"/>
          <c:order val="1"/>
          <c:tx>
            <c:strRef>
              <c:f>數學遊戲解題與魔術B!$C$1</c:f>
              <c:strCache>
                <c:ptCount val="1"/>
                <c:pt idx="0">
                  <c:v>B同意</c:v>
                </c:pt>
              </c:strCache>
            </c:strRef>
          </c:tx>
          <c:invertIfNegative val="0"/>
          <c:cat>
            <c:numRef>
              <c:f>數學遊戲解題與魔術B!$A$2:$A$9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數學遊戲解題與魔術B!$C$2:$C$9</c:f>
              <c:numCache>
                <c:formatCode>General</c:formatCode>
                <c:ptCount val="8"/>
                <c:pt idx="0">
                  <c:v>8</c:v>
                </c:pt>
                <c:pt idx="1">
                  <c:v>12</c:v>
                </c:pt>
                <c:pt idx="2">
                  <c:v>8</c:v>
                </c:pt>
                <c:pt idx="3">
                  <c:v>12</c:v>
                </c:pt>
                <c:pt idx="4">
                  <c:v>5</c:v>
                </c:pt>
                <c:pt idx="5">
                  <c:v>10</c:v>
                </c:pt>
                <c:pt idx="6">
                  <c:v>10</c:v>
                </c:pt>
                <c:pt idx="7">
                  <c:v>7</c:v>
                </c:pt>
              </c:numCache>
            </c:numRef>
          </c:val>
        </c:ser>
        <c:ser>
          <c:idx val="2"/>
          <c:order val="2"/>
          <c:tx>
            <c:strRef>
              <c:f>數學遊戲解題與魔術B!$D$1</c:f>
              <c:strCache>
                <c:ptCount val="1"/>
                <c:pt idx="0">
                  <c:v>C尚可</c:v>
                </c:pt>
              </c:strCache>
            </c:strRef>
          </c:tx>
          <c:invertIfNegative val="0"/>
          <c:cat>
            <c:numRef>
              <c:f>數學遊戲解題與魔術B!$A$2:$A$9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數學遊戲解題與魔術B!$D$2:$D$9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11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</c:ser>
        <c:ser>
          <c:idx val="3"/>
          <c:order val="3"/>
          <c:tx>
            <c:strRef>
              <c:f>數學遊戲解題與魔術B!$E$1</c:f>
              <c:strCache>
                <c:ptCount val="1"/>
                <c:pt idx="0">
                  <c:v>D不同意</c:v>
                </c:pt>
              </c:strCache>
            </c:strRef>
          </c:tx>
          <c:invertIfNegative val="0"/>
          <c:cat>
            <c:numRef>
              <c:f>數學遊戲解題與魔術B!$A$2:$A$9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數學遊戲解題與魔術B!$E$2:$E$9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</c:ser>
        <c:ser>
          <c:idx val="4"/>
          <c:order val="4"/>
          <c:tx>
            <c:strRef>
              <c:f>數學遊戲解題與魔術B!$F$1</c:f>
              <c:strCache>
                <c:ptCount val="1"/>
                <c:pt idx="0">
                  <c:v>E非常不同意</c:v>
                </c:pt>
              </c:strCache>
            </c:strRef>
          </c:tx>
          <c:invertIfNegative val="0"/>
          <c:cat>
            <c:numRef>
              <c:f>數學遊戲解題與魔術B!$A$2:$A$9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數學遊戲解題與魔術B!$F$2:$F$9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4550784"/>
        <c:axId val="314394880"/>
      </c:barChart>
      <c:catAx>
        <c:axId val="314550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問卷題目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14394880"/>
        <c:crosses val="autoZero"/>
        <c:auto val="1"/>
        <c:lblAlgn val="ctr"/>
        <c:lblOffset val="100"/>
        <c:noMultiLvlLbl val="0"/>
      </c:catAx>
      <c:valAx>
        <c:axId val="314394880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TW" altLang="en-US"/>
                  <a:t>總人數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14550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統計結果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古人的偶像劇B!$B$1</c:f>
              <c:strCache>
                <c:ptCount val="1"/>
                <c:pt idx="0">
                  <c:v>A非常同意</c:v>
                </c:pt>
              </c:strCache>
            </c:strRef>
          </c:tx>
          <c:invertIfNegative val="0"/>
          <c:cat>
            <c:numRef>
              <c:f>古人的偶像劇B!$A$2:$A$9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古人的偶像劇B!$B$2:$B$9</c:f>
              <c:numCache>
                <c:formatCode>General</c:formatCode>
                <c:ptCount val="8"/>
                <c:pt idx="0">
                  <c:v>20</c:v>
                </c:pt>
                <c:pt idx="1">
                  <c:v>16</c:v>
                </c:pt>
                <c:pt idx="2">
                  <c:v>6</c:v>
                </c:pt>
                <c:pt idx="3">
                  <c:v>17</c:v>
                </c:pt>
                <c:pt idx="4">
                  <c:v>21</c:v>
                </c:pt>
                <c:pt idx="5">
                  <c:v>15</c:v>
                </c:pt>
                <c:pt idx="6">
                  <c:v>14</c:v>
                </c:pt>
                <c:pt idx="7">
                  <c:v>14</c:v>
                </c:pt>
              </c:numCache>
            </c:numRef>
          </c:val>
        </c:ser>
        <c:ser>
          <c:idx val="1"/>
          <c:order val="1"/>
          <c:tx>
            <c:strRef>
              <c:f>古人的偶像劇B!$C$1</c:f>
              <c:strCache>
                <c:ptCount val="1"/>
                <c:pt idx="0">
                  <c:v>B同意</c:v>
                </c:pt>
              </c:strCache>
            </c:strRef>
          </c:tx>
          <c:invertIfNegative val="0"/>
          <c:cat>
            <c:numRef>
              <c:f>古人的偶像劇B!$A$2:$A$9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古人的偶像劇B!$C$2:$C$9</c:f>
              <c:numCache>
                <c:formatCode>General</c:formatCode>
                <c:ptCount val="8"/>
                <c:pt idx="0">
                  <c:v>4</c:v>
                </c:pt>
                <c:pt idx="1">
                  <c:v>7</c:v>
                </c:pt>
                <c:pt idx="2">
                  <c:v>11</c:v>
                </c:pt>
                <c:pt idx="3">
                  <c:v>6</c:v>
                </c:pt>
                <c:pt idx="4">
                  <c:v>3</c:v>
                </c:pt>
                <c:pt idx="5">
                  <c:v>8</c:v>
                </c:pt>
                <c:pt idx="6">
                  <c:v>6</c:v>
                </c:pt>
                <c:pt idx="7">
                  <c:v>6</c:v>
                </c:pt>
              </c:numCache>
            </c:numRef>
          </c:val>
        </c:ser>
        <c:ser>
          <c:idx val="2"/>
          <c:order val="2"/>
          <c:tx>
            <c:strRef>
              <c:f>古人的偶像劇B!$D$1</c:f>
              <c:strCache>
                <c:ptCount val="1"/>
                <c:pt idx="0">
                  <c:v>C尚可</c:v>
                </c:pt>
              </c:strCache>
            </c:strRef>
          </c:tx>
          <c:invertIfNegative val="0"/>
          <c:cat>
            <c:numRef>
              <c:f>古人的偶像劇B!$A$2:$A$9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古人的偶像劇B!$D$2:$D$9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古人的偶像劇B!$E$1</c:f>
              <c:strCache>
                <c:ptCount val="1"/>
                <c:pt idx="0">
                  <c:v>D不同意</c:v>
                </c:pt>
              </c:strCache>
            </c:strRef>
          </c:tx>
          <c:invertIfNegative val="0"/>
          <c:cat>
            <c:numRef>
              <c:f>古人的偶像劇B!$A$2:$A$9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古人的偶像劇B!$E$2:$E$9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</c:ser>
        <c:ser>
          <c:idx val="4"/>
          <c:order val="4"/>
          <c:tx>
            <c:strRef>
              <c:f>古人的偶像劇B!$F$1</c:f>
              <c:strCache>
                <c:ptCount val="1"/>
                <c:pt idx="0">
                  <c:v>E非常不同意</c:v>
                </c:pt>
              </c:strCache>
            </c:strRef>
          </c:tx>
          <c:invertIfNegative val="0"/>
          <c:cat>
            <c:numRef>
              <c:f>古人的偶像劇B!$A$2:$A$9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古人的偶像劇B!$F$2:$F$9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1223680"/>
        <c:axId val="312603712"/>
      </c:barChart>
      <c:catAx>
        <c:axId val="24122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問卷題目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12603712"/>
        <c:crosses val="autoZero"/>
        <c:auto val="1"/>
        <c:lblAlgn val="ctr"/>
        <c:lblOffset val="100"/>
        <c:noMultiLvlLbl val="0"/>
      </c:catAx>
      <c:valAx>
        <c:axId val="312603712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TW" altLang="en-US"/>
                  <a:t>總人數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12236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統計結果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古人的偶像劇A!$B$1</c:f>
              <c:strCache>
                <c:ptCount val="1"/>
                <c:pt idx="0">
                  <c:v>A非常同意</c:v>
                </c:pt>
              </c:strCache>
            </c:strRef>
          </c:tx>
          <c:invertIfNegative val="0"/>
          <c:cat>
            <c:numRef>
              <c:f>古人的偶像劇A!$A$2:$A$9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古人的偶像劇A!$B$2:$B$9</c:f>
              <c:numCache>
                <c:formatCode>General</c:formatCode>
                <c:ptCount val="8"/>
                <c:pt idx="0">
                  <c:v>8</c:v>
                </c:pt>
                <c:pt idx="1">
                  <c:v>11</c:v>
                </c:pt>
                <c:pt idx="2">
                  <c:v>3</c:v>
                </c:pt>
                <c:pt idx="3">
                  <c:v>9</c:v>
                </c:pt>
                <c:pt idx="4">
                  <c:v>18</c:v>
                </c:pt>
                <c:pt idx="5">
                  <c:v>13</c:v>
                </c:pt>
                <c:pt idx="6">
                  <c:v>11</c:v>
                </c:pt>
                <c:pt idx="7">
                  <c:v>12</c:v>
                </c:pt>
              </c:numCache>
            </c:numRef>
          </c:val>
        </c:ser>
        <c:ser>
          <c:idx val="1"/>
          <c:order val="1"/>
          <c:tx>
            <c:strRef>
              <c:f>古人的偶像劇A!$C$1</c:f>
              <c:strCache>
                <c:ptCount val="1"/>
                <c:pt idx="0">
                  <c:v>B同意</c:v>
                </c:pt>
              </c:strCache>
            </c:strRef>
          </c:tx>
          <c:invertIfNegative val="0"/>
          <c:cat>
            <c:numRef>
              <c:f>古人的偶像劇A!$A$2:$A$9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古人的偶像劇A!$C$2:$C$9</c:f>
              <c:numCache>
                <c:formatCode>General</c:formatCode>
                <c:ptCount val="8"/>
                <c:pt idx="0">
                  <c:v>15</c:v>
                </c:pt>
                <c:pt idx="1">
                  <c:v>10</c:v>
                </c:pt>
                <c:pt idx="2">
                  <c:v>9</c:v>
                </c:pt>
                <c:pt idx="3">
                  <c:v>14</c:v>
                </c:pt>
                <c:pt idx="4">
                  <c:v>5</c:v>
                </c:pt>
                <c:pt idx="5">
                  <c:v>10</c:v>
                </c:pt>
                <c:pt idx="6">
                  <c:v>9</c:v>
                </c:pt>
                <c:pt idx="7">
                  <c:v>7</c:v>
                </c:pt>
              </c:numCache>
            </c:numRef>
          </c:val>
        </c:ser>
        <c:ser>
          <c:idx val="2"/>
          <c:order val="2"/>
          <c:tx>
            <c:strRef>
              <c:f>古人的偶像劇A!$D$1</c:f>
              <c:strCache>
                <c:ptCount val="1"/>
                <c:pt idx="0">
                  <c:v>C尚可</c:v>
                </c:pt>
              </c:strCache>
            </c:strRef>
          </c:tx>
          <c:invertIfNegative val="0"/>
          <c:cat>
            <c:numRef>
              <c:f>古人的偶像劇A!$A$2:$A$9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古人的偶像劇A!$D$2:$D$9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</c:ser>
        <c:ser>
          <c:idx val="3"/>
          <c:order val="3"/>
          <c:tx>
            <c:strRef>
              <c:f>古人的偶像劇A!$E$1</c:f>
              <c:strCache>
                <c:ptCount val="1"/>
                <c:pt idx="0">
                  <c:v>D不同意</c:v>
                </c:pt>
              </c:strCache>
            </c:strRef>
          </c:tx>
          <c:invertIfNegative val="0"/>
          <c:cat>
            <c:numRef>
              <c:f>古人的偶像劇A!$A$2:$A$9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古人的偶像劇A!$E$2:$E$9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</c:ser>
        <c:ser>
          <c:idx val="4"/>
          <c:order val="4"/>
          <c:tx>
            <c:strRef>
              <c:f>古人的偶像劇A!$F$1</c:f>
              <c:strCache>
                <c:ptCount val="1"/>
                <c:pt idx="0">
                  <c:v>E非常不同意</c:v>
                </c:pt>
              </c:strCache>
            </c:strRef>
          </c:tx>
          <c:invertIfNegative val="0"/>
          <c:cat>
            <c:numRef>
              <c:f>古人的偶像劇A!$A$2:$A$9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古人的偶像劇A!$F$2:$F$9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1225216"/>
        <c:axId val="312598528"/>
      </c:barChart>
      <c:catAx>
        <c:axId val="241225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問卷題目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12598528"/>
        <c:crosses val="autoZero"/>
        <c:auto val="1"/>
        <c:lblAlgn val="ctr"/>
        <c:lblOffset val="100"/>
        <c:noMultiLvlLbl val="0"/>
      </c:catAx>
      <c:valAx>
        <c:axId val="312598528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TW" altLang="en-US"/>
                  <a:t>總人數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12252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統計結果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節慶英語A!$B$1</c:f>
              <c:strCache>
                <c:ptCount val="1"/>
                <c:pt idx="0">
                  <c:v>A非常同意</c:v>
                </c:pt>
              </c:strCache>
            </c:strRef>
          </c:tx>
          <c:invertIfNegative val="0"/>
          <c:cat>
            <c:numRef>
              <c:f>節慶英語A!$A$2:$A$9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節慶英語A!$B$2:$B$9</c:f>
              <c:numCache>
                <c:formatCode>General</c:formatCode>
                <c:ptCount val="8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11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</c:numCache>
            </c:numRef>
          </c:val>
        </c:ser>
        <c:ser>
          <c:idx val="1"/>
          <c:order val="1"/>
          <c:tx>
            <c:strRef>
              <c:f>節慶英語A!$C$1</c:f>
              <c:strCache>
                <c:ptCount val="1"/>
                <c:pt idx="0">
                  <c:v>B同意</c:v>
                </c:pt>
              </c:strCache>
            </c:strRef>
          </c:tx>
          <c:invertIfNegative val="0"/>
          <c:cat>
            <c:numRef>
              <c:f>節慶英語A!$A$2:$A$9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節慶英語A!$C$2:$C$9</c:f>
              <c:numCache>
                <c:formatCode>General</c:formatCode>
                <c:ptCount val="8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4</c:v>
                </c:pt>
                <c:pt idx="7">
                  <c:v>3</c:v>
                </c:pt>
              </c:numCache>
            </c:numRef>
          </c:val>
        </c:ser>
        <c:ser>
          <c:idx val="2"/>
          <c:order val="2"/>
          <c:tx>
            <c:strRef>
              <c:f>節慶英語A!$D$1</c:f>
              <c:strCache>
                <c:ptCount val="1"/>
                <c:pt idx="0">
                  <c:v>C尚可</c:v>
                </c:pt>
              </c:strCache>
            </c:strRef>
          </c:tx>
          <c:invertIfNegative val="0"/>
          <c:cat>
            <c:numRef>
              <c:f>節慶英語A!$A$2:$A$9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節慶英語A!$D$2:$D$9</c:f>
              <c:numCache>
                <c:formatCode>General</c:formatCode>
                <c:ptCount val="8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1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</c:ser>
        <c:ser>
          <c:idx val="3"/>
          <c:order val="3"/>
          <c:tx>
            <c:strRef>
              <c:f>節慶英語A!$E$1</c:f>
              <c:strCache>
                <c:ptCount val="1"/>
                <c:pt idx="0">
                  <c:v>D不同意</c:v>
                </c:pt>
              </c:strCache>
            </c:strRef>
          </c:tx>
          <c:invertIfNegative val="0"/>
          <c:cat>
            <c:numRef>
              <c:f>節慶英語A!$A$2:$A$9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節慶英語A!$E$2:$E$9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</c:ser>
        <c:ser>
          <c:idx val="4"/>
          <c:order val="4"/>
          <c:tx>
            <c:strRef>
              <c:f>節慶英語A!$F$1</c:f>
              <c:strCache>
                <c:ptCount val="1"/>
                <c:pt idx="0">
                  <c:v>E非常不同意</c:v>
                </c:pt>
              </c:strCache>
            </c:strRef>
          </c:tx>
          <c:invertIfNegative val="0"/>
          <c:cat>
            <c:numRef>
              <c:f>節慶英語A!$A$2:$A$9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節慶英語A!$F$2:$F$9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0031744"/>
        <c:axId val="240667456"/>
      </c:barChart>
      <c:catAx>
        <c:axId val="24003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問卷題目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0667456"/>
        <c:crosses val="autoZero"/>
        <c:auto val="1"/>
        <c:lblAlgn val="ctr"/>
        <c:lblOffset val="100"/>
        <c:noMultiLvlLbl val="0"/>
      </c:catAx>
      <c:valAx>
        <c:axId val="240667456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TW" altLang="en-US"/>
                  <a:t>總人數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0031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統計結果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現代文學vs電影C!$B$1</c:f>
              <c:strCache>
                <c:ptCount val="1"/>
                <c:pt idx="0">
                  <c:v>A非常同意</c:v>
                </c:pt>
              </c:strCache>
            </c:strRef>
          </c:tx>
          <c:invertIfNegative val="0"/>
          <c:cat>
            <c:numRef>
              <c:f>現代文學vs電影C!$A$2:$A$9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現代文學vs電影C!$B$2:$B$9</c:f>
              <c:numCache>
                <c:formatCode>General</c:formatCode>
                <c:ptCount val="8"/>
                <c:pt idx="0">
                  <c:v>11</c:v>
                </c:pt>
                <c:pt idx="1">
                  <c:v>9</c:v>
                </c:pt>
                <c:pt idx="2">
                  <c:v>8</c:v>
                </c:pt>
                <c:pt idx="3">
                  <c:v>9</c:v>
                </c:pt>
                <c:pt idx="4">
                  <c:v>12</c:v>
                </c:pt>
                <c:pt idx="5">
                  <c:v>12</c:v>
                </c:pt>
                <c:pt idx="6">
                  <c:v>11</c:v>
                </c:pt>
                <c:pt idx="7">
                  <c:v>11</c:v>
                </c:pt>
              </c:numCache>
            </c:numRef>
          </c:val>
        </c:ser>
        <c:ser>
          <c:idx val="1"/>
          <c:order val="1"/>
          <c:tx>
            <c:strRef>
              <c:f>現代文學vs電影C!$C$1</c:f>
              <c:strCache>
                <c:ptCount val="1"/>
                <c:pt idx="0">
                  <c:v>B同意</c:v>
                </c:pt>
              </c:strCache>
            </c:strRef>
          </c:tx>
          <c:invertIfNegative val="0"/>
          <c:cat>
            <c:numRef>
              <c:f>現代文學vs電影C!$A$2:$A$9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現代文學vs電影C!$C$2:$C$9</c:f>
              <c:numCache>
                <c:formatCode>General</c:formatCode>
                <c:ptCount val="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</c:ser>
        <c:ser>
          <c:idx val="2"/>
          <c:order val="2"/>
          <c:tx>
            <c:strRef>
              <c:f>現代文學vs電影C!$D$1</c:f>
              <c:strCache>
                <c:ptCount val="1"/>
                <c:pt idx="0">
                  <c:v>C尚可</c:v>
                </c:pt>
              </c:strCache>
            </c:strRef>
          </c:tx>
          <c:invertIfNegative val="0"/>
          <c:cat>
            <c:numRef>
              <c:f>現代文學vs電影C!$A$2:$A$9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現代文學vs電影C!$D$2:$D$9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現代文學vs電影C!$E$1</c:f>
              <c:strCache>
                <c:ptCount val="1"/>
                <c:pt idx="0">
                  <c:v>D不同意</c:v>
                </c:pt>
              </c:strCache>
            </c:strRef>
          </c:tx>
          <c:invertIfNegative val="0"/>
          <c:cat>
            <c:numRef>
              <c:f>現代文學vs電影C!$A$2:$A$9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現代文學vs電影C!$E$2:$E$9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現代文學vs電影C!$F$1</c:f>
              <c:strCache>
                <c:ptCount val="1"/>
                <c:pt idx="0">
                  <c:v>E非常不同意</c:v>
                </c:pt>
              </c:strCache>
            </c:strRef>
          </c:tx>
          <c:invertIfNegative val="0"/>
          <c:cat>
            <c:numRef>
              <c:f>現代文學vs電影C!$A$2:$A$9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現代文學vs電影C!$F$2:$F$9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0032256"/>
        <c:axId val="227251840"/>
      </c:barChart>
      <c:catAx>
        <c:axId val="24003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問卷題目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7251840"/>
        <c:crosses val="autoZero"/>
        <c:auto val="1"/>
        <c:lblAlgn val="ctr"/>
        <c:lblOffset val="100"/>
        <c:noMultiLvlLbl val="0"/>
      </c:catAx>
      <c:valAx>
        <c:axId val="227251840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TW" altLang="en-US"/>
                  <a:t>總人數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0032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統計結果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現代文學vs電影A!$B$1</c:f>
              <c:strCache>
                <c:ptCount val="1"/>
                <c:pt idx="0">
                  <c:v>A非常同意</c:v>
                </c:pt>
              </c:strCache>
            </c:strRef>
          </c:tx>
          <c:invertIfNegative val="0"/>
          <c:cat>
            <c:numRef>
              <c:f>現代文學vs電影A!$A$2:$A$9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現代文學vs電影A!$B$2:$B$9</c:f>
              <c:numCache>
                <c:formatCode>General</c:formatCode>
                <c:ptCount val="8"/>
                <c:pt idx="0">
                  <c:v>12</c:v>
                </c:pt>
                <c:pt idx="1">
                  <c:v>10</c:v>
                </c:pt>
                <c:pt idx="2">
                  <c:v>7</c:v>
                </c:pt>
                <c:pt idx="3">
                  <c:v>11</c:v>
                </c:pt>
                <c:pt idx="4">
                  <c:v>14</c:v>
                </c:pt>
                <c:pt idx="5">
                  <c:v>12</c:v>
                </c:pt>
                <c:pt idx="6">
                  <c:v>9</c:v>
                </c:pt>
                <c:pt idx="7">
                  <c:v>9</c:v>
                </c:pt>
              </c:numCache>
            </c:numRef>
          </c:val>
        </c:ser>
        <c:ser>
          <c:idx val="1"/>
          <c:order val="1"/>
          <c:tx>
            <c:strRef>
              <c:f>現代文學vs電影A!$C$1</c:f>
              <c:strCache>
                <c:ptCount val="1"/>
                <c:pt idx="0">
                  <c:v>B同意</c:v>
                </c:pt>
              </c:strCache>
            </c:strRef>
          </c:tx>
          <c:invertIfNegative val="0"/>
          <c:cat>
            <c:numRef>
              <c:f>現代文學vs電影A!$A$2:$A$9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現代文學vs電影A!$C$2:$C$9</c:f>
              <c:numCache>
                <c:formatCode>General</c:formatCode>
                <c:ptCount val="8"/>
                <c:pt idx="0">
                  <c:v>12</c:v>
                </c:pt>
                <c:pt idx="1">
                  <c:v>11</c:v>
                </c:pt>
                <c:pt idx="2">
                  <c:v>13</c:v>
                </c:pt>
                <c:pt idx="3">
                  <c:v>11</c:v>
                </c:pt>
                <c:pt idx="4">
                  <c:v>10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</c:numCache>
            </c:numRef>
          </c:val>
        </c:ser>
        <c:ser>
          <c:idx val="2"/>
          <c:order val="2"/>
          <c:tx>
            <c:strRef>
              <c:f>現代文學vs電影A!$D$1</c:f>
              <c:strCache>
                <c:ptCount val="1"/>
                <c:pt idx="0">
                  <c:v>C尚可</c:v>
                </c:pt>
              </c:strCache>
            </c:strRef>
          </c:tx>
          <c:invertIfNegative val="0"/>
          <c:cat>
            <c:numRef>
              <c:f>現代文學vs電影A!$A$2:$A$9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現代文學vs電影A!$D$2:$D$9</c:f>
              <c:numCache>
                <c:formatCode>General</c:formatCode>
                <c:ptCount val="8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4</c:v>
                </c:pt>
              </c:numCache>
            </c:numRef>
          </c:val>
        </c:ser>
        <c:ser>
          <c:idx val="3"/>
          <c:order val="3"/>
          <c:tx>
            <c:strRef>
              <c:f>現代文學vs電影A!$E$1</c:f>
              <c:strCache>
                <c:ptCount val="1"/>
                <c:pt idx="0">
                  <c:v>D不同意</c:v>
                </c:pt>
              </c:strCache>
            </c:strRef>
          </c:tx>
          <c:invertIfNegative val="0"/>
          <c:cat>
            <c:numRef>
              <c:f>現代文學vs電影A!$A$2:$A$9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現代文學vs電影A!$E$2:$E$9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</c:ser>
        <c:ser>
          <c:idx val="4"/>
          <c:order val="4"/>
          <c:tx>
            <c:strRef>
              <c:f>現代文學vs電影A!$F$1</c:f>
              <c:strCache>
                <c:ptCount val="1"/>
                <c:pt idx="0">
                  <c:v>E非常不同意</c:v>
                </c:pt>
              </c:strCache>
            </c:strRef>
          </c:tx>
          <c:invertIfNegative val="0"/>
          <c:cat>
            <c:numRef>
              <c:f>現代文學vs電影A!$A$2:$A$9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現代文學vs電影A!$F$2:$F$9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1129856"/>
        <c:axId val="212122944"/>
      </c:barChart>
      <c:catAx>
        <c:axId val="211129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問卷題目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2122944"/>
        <c:crosses val="autoZero"/>
        <c:auto val="1"/>
        <c:lblAlgn val="ctr"/>
        <c:lblOffset val="100"/>
        <c:noMultiLvlLbl val="0"/>
      </c:catAx>
      <c:valAx>
        <c:axId val="212122944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TW" altLang="en-US"/>
                  <a:t>總人數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11298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統計結果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生活美語C!$B$1</c:f>
              <c:strCache>
                <c:ptCount val="1"/>
                <c:pt idx="0">
                  <c:v>A非常同意</c:v>
                </c:pt>
              </c:strCache>
            </c:strRef>
          </c:tx>
          <c:invertIfNegative val="0"/>
          <c:cat>
            <c:numRef>
              <c:f>生活美語C!$A$2:$A$9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生活美語C!$B$2:$B$9</c:f>
              <c:numCache>
                <c:formatCode>General</c:formatCode>
                <c:ptCount val="8"/>
                <c:pt idx="0">
                  <c:v>8</c:v>
                </c:pt>
                <c:pt idx="1">
                  <c:v>6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</c:numCache>
            </c:numRef>
          </c:val>
        </c:ser>
        <c:ser>
          <c:idx val="1"/>
          <c:order val="1"/>
          <c:tx>
            <c:strRef>
              <c:f>生活美語C!$C$1</c:f>
              <c:strCache>
                <c:ptCount val="1"/>
                <c:pt idx="0">
                  <c:v>B同意</c:v>
                </c:pt>
              </c:strCache>
            </c:strRef>
          </c:tx>
          <c:invertIfNegative val="0"/>
          <c:cat>
            <c:numRef>
              <c:f>生活美語C!$A$2:$A$9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生活美語C!$C$2:$C$9</c:f>
              <c:numCache>
                <c:formatCode>General</c:formatCode>
                <c:ptCount val="8"/>
                <c:pt idx="0">
                  <c:v>10</c:v>
                </c:pt>
                <c:pt idx="1">
                  <c:v>12</c:v>
                </c:pt>
                <c:pt idx="2">
                  <c:v>12</c:v>
                </c:pt>
                <c:pt idx="3">
                  <c:v>13</c:v>
                </c:pt>
                <c:pt idx="4">
                  <c:v>12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</c:numCache>
            </c:numRef>
          </c:val>
        </c:ser>
        <c:ser>
          <c:idx val="2"/>
          <c:order val="2"/>
          <c:tx>
            <c:strRef>
              <c:f>生活美語C!$D$1</c:f>
              <c:strCache>
                <c:ptCount val="1"/>
                <c:pt idx="0">
                  <c:v>C尚可</c:v>
                </c:pt>
              </c:strCache>
            </c:strRef>
          </c:tx>
          <c:invertIfNegative val="0"/>
          <c:cat>
            <c:numRef>
              <c:f>生活美語C!$A$2:$A$9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生活美語C!$D$2:$D$9</c:f>
              <c:numCache>
                <c:formatCode>General</c:formatCode>
                <c:ptCount val="8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</c:ser>
        <c:ser>
          <c:idx val="3"/>
          <c:order val="3"/>
          <c:tx>
            <c:strRef>
              <c:f>生活美語C!$E$1</c:f>
              <c:strCache>
                <c:ptCount val="1"/>
                <c:pt idx="0">
                  <c:v>D不同意</c:v>
                </c:pt>
              </c:strCache>
            </c:strRef>
          </c:tx>
          <c:invertIfNegative val="0"/>
          <c:cat>
            <c:numRef>
              <c:f>生活美語C!$A$2:$A$9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生活美語C!$E$2:$E$9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</c:ser>
        <c:ser>
          <c:idx val="4"/>
          <c:order val="4"/>
          <c:tx>
            <c:strRef>
              <c:f>生活美語C!$F$1</c:f>
              <c:strCache>
                <c:ptCount val="1"/>
                <c:pt idx="0">
                  <c:v>E非常不同意</c:v>
                </c:pt>
              </c:strCache>
            </c:strRef>
          </c:tx>
          <c:invertIfNegative val="0"/>
          <c:cat>
            <c:numRef>
              <c:f>生活美語C!$A$2:$A$9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生活美語C!$F$2:$F$9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616192"/>
        <c:axId val="50249024"/>
      </c:barChart>
      <c:catAx>
        <c:axId val="196616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問卷題目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0249024"/>
        <c:crosses val="autoZero"/>
        <c:auto val="1"/>
        <c:lblAlgn val="ctr"/>
        <c:lblOffset val="100"/>
        <c:noMultiLvlLbl val="0"/>
      </c:catAx>
      <c:valAx>
        <c:axId val="50249024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TW" altLang="en-US"/>
                  <a:t>總人數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66161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統計結果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生活美語A!$B$1</c:f>
              <c:strCache>
                <c:ptCount val="1"/>
                <c:pt idx="0">
                  <c:v>A非常同意</c:v>
                </c:pt>
              </c:strCache>
            </c:strRef>
          </c:tx>
          <c:invertIfNegative val="0"/>
          <c:cat>
            <c:numRef>
              <c:f>生活美語A!$A$2:$A$9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生活美語A!$B$2:$B$9</c:f>
              <c:numCache>
                <c:formatCode>General</c:formatCode>
                <c:ptCount val="8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</c:numCache>
            </c:numRef>
          </c:val>
        </c:ser>
        <c:ser>
          <c:idx val="1"/>
          <c:order val="1"/>
          <c:tx>
            <c:strRef>
              <c:f>生活美語A!$C$1</c:f>
              <c:strCache>
                <c:ptCount val="1"/>
                <c:pt idx="0">
                  <c:v>B同意</c:v>
                </c:pt>
              </c:strCache>
            </c:strRef>
          </c:tx>
          <c:invertIfNegative val="0"/>
          <c:cat>
            <c:numRef>
              <c:f>生活美語A!$A$2:$A$9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生活美語A!$C$2:$C$9</c:f>
              <c:numCache>
                <c:formatCode>General</c:formatCode>
                <c:ptCount val="8"/>
                <c:pt idx="0">
                  <c:v>10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6</c:v>
                </c:pt>
              </c:numCache>
            </c:numRef>
          </c:val>
        </c:ser>
        <c:ser>
          <c:idx val="2"/>
          <c:order val="2"/>
          <c:tx>
            <c:strRef>
              <c:f>生活美語A!$D$1</c:f>
              <c:strCache>
                <c:ptCount val="1"/>
                <c:pt idx="0">
                  <c:v>C尚可</c:v>
                </c:pt>
              </c:strCache>
            </c:strRef>
          </c:tx>
          <c:invertIfNegative val="0"/>
          <c:cat>
            <c:numRef>
              <c:f>生活美語A!$A$2:$A$9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生活美語A!$D$2:$D$9</c:f>
              <c:numCache>
                <c:formatCode>General</c:formatCode>
                <c:ptCount val="8"/>
                <c:pt idx="0">
                  <c:v>3</c:v>
                </c:pt>
                <c:pt idx="1">
                  <c:v>9</c:v>
                </c:pt>
                <c:pt idx="2">
                  <c:v>8</c:v>
                </c:pt>
                <c:pt idx="3">
                  <c:v>10</c:v>
                </c:pt>
                <c:pt idx="4">
                  <c:v>10</c:v>
                </c:pt>
                <c:pt idx="5">
                  <c:v>9</c:v>
                </c:pt>
                <c:pt idx="6">
                  <c:v>7</c:v>
                </c:pt>
                <c:pt idx="7">
                  <c:v>8</c:v>
                </c:pt>
              </c:numCache>
            </c:numRef>
          </c:val>
        </c:ser>
        <c:ser>
          <c:idx val="3"/>
          <c:order val="3"/>
          <c:tx>
            <c:strRef>
              <c:f>生活美語A!$E$1</c:f>
              <c:strCache>
                <c:ptCount val="1"/>
                <c:pt idx="0">
                  <c:v>D不同意</c:v>
                </c:pt>
              </c:strCache>
            </c:strRef>
          </c:tx>
          <c:invertIfNegative val="0"/>
          <c:cat>
            <c:numRef>
              <c:f>生活美語A!$A$2:$A$9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生活美語A!$E$2:$E$9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</c:ser>
        <c:ser>
          <c:idx val="4"/>
          <c:order val="4"/>
          <c:tx>
            <c:strRef>
              <c:f>生活美語A!$F$1</c:f>
              <c:strCache>
                <c:ptCount val="1"/>
                <c:pt idx="0">
                  <c:v>E非常不同意</c:v>
                </c:pt>
              </c:strCache>
            </c:strRef>
          </c:tx>
          <c:invertIfNegative val="0"/>
          <c:cat>
            <c:numRef>
              <c:f>生活美語A!$A$2:$A$9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生活美語A!$F$2:$F$9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267392"/>
        <c:axId val="212120640"/>
      </c:barChart>
      <c:catAx>
        <c:axId val="190267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問卷題目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2120640"/>
        <c:crosses val="autoZero"/>
        <c:auto val="1"/>
        <c:lblAlgn val="ctr"/>
        <c:lblOffset val="100"/>
        <c:noMultiLvlLbl val="0"/>
      </c:catAx>
      <c:valAx>
        <c:axId val="212120640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TW" altLang="en-US"/>
                  <a:t>總人數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0267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115659</xdr:colOff>
      <xdr:row>10</xdr:row>
      <xdr:rowOff>186417</xdr:rowOff>
    </xdr:from>
    <xdr:to>
      <xdr:col>7</xdr:col>
      <xdr:colOff>857250</xdr:colOff>
      <xdr:row>29</xdr:row>
      <xdr:rowOff>68035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115659</xdr:colOff>
      <xdr:row>10</xdr:row>
      <xdr:rowOff>186417</xdr:rowOff>
    </xdr:from>
    <xdr:to>
      <xdr:col>7</xdr:col>
      <xdr:colOff>857250</xdr:colOff>
      <xdr:row>29</xdr:row>
      <xdr:rowOff>68035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115659</xdr:colOff>
      <xdr:row>10</xdr:row>
      <xdr:rowOff>186417</xdr:rowOff>
    </xdr:from>
    <xdr:to>
      <xdr:col>7</xdr:col>
      <xdr:colOff>857250</xdr:colOff>
      <xdr:row>29</xdr:row>
      <xdr:rowOff>68035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115659</xdr:colOff>
      <xdr:row>10</xdr:row>
      <xdr:rowOff>186417</xdr:rowOff>
    </xdr:from>
    <xdr:to>
      <xdr:col>7</xdr:col>
      <xdr:colOff>857250</xdr:colOff>
      <xdr:row>29</xdr:row>
      <xdr:rowOff>68035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115659</xdr:colOff>
      <xdr:row>10</xdr:row>
      <xdr:rowOff>186417</xdr:rowOff>
    </xdr:from>
    <xdr:to>
      <xdr:col>7</xdr:col>
      <xdr:colOff>857250</xdr:colOff>
      <xdr:row>29</xdr:row>
      <xdr:rowOff>68035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115659</xdr:colOff>
      <xdr:row>10</xdr:row>
      <xdr:rowOff>186417</xdr:rowOff>
    </xdr:from>
    <xdr:to>
      <xdr:col>7</xdr:col>
      <xdr:colOff>857250</xdr:colOff>
      <xdr:row>29</xdr:row>
      <xdr:rowOff>68035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115659</xdr:colOff>
      <xdr:row>10</xdr:row>
      <xdr:rowOff>186417</xdr:rowOff>
    </xdr:from>
    <xdr:to>
      <xdr:col>7</xdr:col>
      <xdr:colOff>857250</xdr:colOff>
      <xdr:row>29</xdr:row>
      <xdr:rowOff>68035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115659</xdr:colOff>
      <xdr:row>10</xdr:row>
      <xdr:rowOff>186417</xdr:rowOff>
    </xdr:from>
    <xdr:to>
      <xdr:col>7</xdr:col>
      <xdr:colOff>857250</xdr:colOff>
      <xdr:row>29</xdr:row>
      <xdr:rowOff>68035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115659</xdr:colOff>
      <xdr:row>10</xdr:row>
      <xdr:rowOff>186417</xdr:rowOff>
    </xdr:from>
    <xdr:to>
      <xdr:col>7</xdr:col>
      <xdr:colOff>857250</xdr:colOff>
      <xdr:row>29</xdr:row>
      <xdr:rowOff>68035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115659</xdr:colOff>
      <xdr:row>10</xdr:row>
      <xdr:rowOff>186417</xdr:rowOff>
    </xdr:from>
    <xdr:to>
      <xdr:col>7</xdr:col>
      <xdr:colOff>857250</xdr:colOff>
      <xdr:row>29</xdr:row>
      <xdr:rowOff>68035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115659</xdr:colOff>
      <xdr:row>10</xdr:row>
      <xdr:rowOff>186417</xdr:rowOff>
    </xdr:from>
    <xdr:to>
      <xdr:col>7</xdr:col>
      <xdr:colOff>857250</xdr:colOff>
      <xdr:row>29</xdr:row>
      <xdr:rowOff>68035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115659</xdr:colOff>
      <xdr:row>10</xdr:row>
      <xdr:rowOff>186417</xdr:rowOff>
    </xdr:from>
    <xdr:to>
      <xdr:col>7</xdr:col>
      <xdr:colOff>857250</xdr:colOff>
      <xdr:row>29</xdr:row>
      <xdr:rowOff>68035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115659</xdr:colOff>
      <xdr:row>10</xdr:row>
      <xdr:rowOff>186417</xdr:rowOff>
    </xdr:from>
    <xdr:to>
      <xdr:col>7</xdr:col>
      <xdr:colOff>857250</xdr:colOff>
      <xdr:row>29</xdr:row>
      <xdr:rowOff>68035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115659</xdr:colOff>
      <xdr:row>10</xdr:row>
      <xdr:rowOff>186417</xdr:rowOff>
    </xdr:from>
    <xdr:to>
      <xdr:col>7</xdr:col>
      <xdr:colOff>857250</xdr:colOff>
      <xdr:row>29</xdr:row>
      <xdr:rowOff>68035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115659</xdr:colOff>
      <xdr:row>10</xdr:row>
      <xdr:rowOff>186417</xdr:rowOff>
    </xdr:from>
    <xdr:to>
      <xdr:col>7</xdr:col>
      <xdr:colOff>857250</xdr:colOff>
      <xdr:row>29</xdr:row>
      <xdr:rowOff>68035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115659</xdr:colOff>
      <xdr:row>10</xdr:row>
      <xdr:rowOff>186417</xdr:rowOff>
    </xdr:from>
    <xdr:to>
      <xdr:col>7</xdr:col>
      <xdr:colOff>857250</xdr:colOff>
      <xdr:row>29</xdr:row>
      <xdr:rowOff>68035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115659</xdr:colOff>
      <xdr:row>10</xdr:row>
      <xdr:rowOff>186417</xdr:rowOff>
    </xdr:from>
    <xdr:to>
      <xdr:col>7</xdr:col>
      <xdr:colOff>857250</xdr:colOff>
      <xdr:row>29</xdr:row>
      <xdr:rowOff>68035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Normal="100" zoomScaleSheetLayoutView="70" workbookViewId="0">
      <selection activeCell="D33" sqref="D33"/>
    </sheetView>
  </sheetViews>
  <sheetFormatPr defaultRowHeight="16.5" x14ac:dyDescent="0.25"/>
  <cols>
    <col min="1" max="1" width="9" style="1"/>
    <col min="2" max="2" width="10.625" style="1" customWidth="1"/>
    <col min="3" max="5" width="9" style="1"/>
    <col min="6" max="6" width="12.125" style="1" customWidth="1"/>
    <col min="7" max="7" width="9" style="1"/>
    <col min="8" max="8" width="14.875" style="1" customWidth="1"/>
    <col min="9" max="16384" width="9" style="1"/>
  </cols>
  <sheetData>
    <row r="1" spans="1:8" ht="18" thickTop="1" thickBot="1" x14ac:dyDescent="0.3">
      <c r="A1" s="13"/>
      <c r="B1" s="10" t="s">
        <v>16</v>
      </c>
      <c r="C1" s="11" t="s">
        <v>17</v>
      </c>
      <c r="D1" s="11" t="s">
        <v>18</v>
      </c>
      <c r="E1" s="11" t="s">
        <v>19</v>
      </c>
      <c r="F1" s="12" t="s">
        <v>20</v>
      </c>
      <c r="G1" s="4" t="s">
        <v>0</v>
      </c>
      <c r="H1" s="3" t="s">
        <v>24</v>
      </c>
    </row>
    <row r="2" spans="1:8" x14ac:dyDescent="0.25">
      <c r="A2" s="14">
        <v>1</v>
      </c>
      <c r="B2" s="9">
        <v>12</v>
      </c>
      <c r="C2" s="7">
        <v>11</v>
      </c>
      <c r="D2" s="7">
        <v>2</v>
      </c>
      <c r="E2" s="7">
        <v>0</v>
      </c>
      <c r="F2" s="7">
        <v>0</v>
      </c>
      <c r="G2" s="4" t="s">
        <v>23</v>
      </c>
      <c r="H2" s="3" t="s">
        <v>25</v>
      </c>
    </row>
    <row r="3" spans="1:8" x14ac:dyDescent="0.25">
      <c r="A3" s="15">
        <v>2</v>
      </c>
      <c r="B3" s="9">
        <v>11</v>
      </c>
      <c r="C3" s="5">
        <v>9</v>
      </c>
      <c r="D3" s="5">
        <v>5</v>
      </c>
      <c r="E3" s="5">
        <v>0</v>
      </c>
      <c r="F3" s="5">
        <v>0</v>
      </c>
    </row>
    <row r="4" spans="1:8" x14ac:dyDescent="0.25">
      <c r="A4" s="15">
        <v>3</v>
      </c>
      <c r="B4" s="9">
        <v>11</v>
      </c>
      <c r="C4" s="5">
        <v>10</v>
      </c>
      <c r="D4" s="5">
        <v>4</v>
      </c>
      <c r="E4" s="5">
        <v>0</v>
      </c>
      <c r="F4" s="5">
        <v>0</v>
      </c>
    </row>
    <row r="5" spans="1:8" x14ac:dyDescent="0.25">
      <c r="A5" s="15">
        <v>4</v>
      </c>
      <c r="B5" s="9">
        <v>8</v>
      </c>
      <c r="C5" s="5">
        <v>15</v>
      </c>
      <c r="D5" s="5">
        <v>2</v>
      </c>
      <c r="E5" s="5">
        <v>0</v>
      </c>
      <c r="F5" s="5">
        <v>0</v>
      </c>
    </row>
    <row r="6" spans="1:8" x14ac:dyDescent="0.25">
      <c r="A6" s="15">
        <v>5</v>
      </c>
      <c r="B6" s="9">
        <v>14</v>
      </c>
      <c r="C6" s="5">
        <v>11</v>
      </c>
      <c r="D6" s="5">
        <v>0</v>
      </c>
      <c r="E6" s="5">
        <v>0</v>
      </c>
      <c r="F6" s="5">
        <v>0</v>
      </c>
    </row>
    <row r="7" spans="1:8" x14ac:dyDescent="0.25">
      <c r="A7" s="15">
        <v>6</v>
      </c>
      <c r="B7" s="9">
        <v>14</v>
      </c>
      <c r="C7" s="5">
        <v>9</v>
      </c>
      <c r="D7" s="5">
        <v>2</v>
      </c>
      <c r="E7" s="5">
        <v>0</v>
      </c>
      <c r="F7" s="5">
        <v>0</v>
      </c>
    </row>
    <row r="8" spans="1:8" x14ac:dyDescent="0.25">
      <c r="A8" s="15">
        <v>7</v>
      </c>
      <c r="B8" s="9">
        <v>13</v>
      </c>
      <c r="C8" s="5">
        <v>7</v>
      </c>
      <c r="D8" s="5">
        <v>5</v>
      </c>
      <c r="E8" s="5">
        <v>0</v>
      </c>
      <c r="F8" s="5">
        <v>0</v>
      </c>
    </row>
    <row r="9" spans="1:8" ht="17.25" thickBot="1" x14ac:dyDescent="0.3">
      <c r="A9" s="15">
        <v>8</v>
      </c>
      <c r="B9" s="9">
        <v>11</v>
      </c>
      <c r="C9" s="5">
        <v>11</v>
      </c>
      <c r="D9" s="5">
        <v>3</v>
      </c>
      <c r="E9" s="5">
        <v>0</v>
      </c>
      <c r="F9" s="5">
        <v>0</v>
      </c>
      <c r="G9" s="20"/>
    </row>
    <row r="10" spans="1:8" ht="25.5" customHeight="1" thickBot="1" x14ac:dyDescent="0.3">
      <c r="A10" s="16" t="s">
        <v>1</v>
      </c>
      <c r="B10" s="17">
        <f>SUM(B2:B9)</f>
        <v>94</v>
      </c>
      <c r="C10" s="18">
        <f>SUM(C2:C9)</f>
        <v>83</v>
      </c>
      <c r="D10" s="18">
        <f>SUM(D2:D9)</f>
        <v>23</v>
      </c>
      <c r="E10" s="18">
        <f>SUM(E2:E9)</f>
        <v>0</v>
      </c>
      <c r="F10" s="19">
        <f>SUM(F2:F9)</f>
        <v>0</v>
      </c>
    </row>
    <row r="11" spans="1:8" ht="17.25" thickTop="1" x14ac:dyDescent="0.25">
      <c r="B11" s="2"/>
      <c r="C11" s="2"/>
      <c r="D11" s="2"/>
      <c r="E11" s="2"/>
      <c r="F11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zoomScaleSheetLayoutView="70" workbookViewId="0">
      <selection activeCell="H2" sqref="H2"/>
    </sheetView>
  </sheetViews>
  <sheetFormatPr defaultRowHeight="16.5" x14ac:dyDescent="0.25"/>
  <cols>
    <col min="1" max="1" width="9" style="1"/>
    <col min="2" max="2" width="10.625" style="1" customWidth="1"/>
    <col min="3" max="5" width="9" style="1"/>
    <col min="6" max="6" width="12.125" style="1" customWidth="1"/>
    <col min="7" max="7" width="9" style="1"/>
    <col min="8" max="8" width="14.875" style="1" customWidth="1"/>
    <col min="9" max="16384" width="9" style="1"/>
  </cols>
  <sheetData>
    <row r="1" spans="1:8" ht="18" thickTop="1" thickBot="1" x14ac:dyDescent="0.3">
      <c r="A1" s="13"/>
      <c r="B1" s="10" t="s">
        <v>16</v>
      </c>
      <c r="C1" s="11" t="s">
        <v>17</v>
      </c>
      <c r="D1" s="11" t="s">
        <v>18</v>
      </c>
      <c r="E1" s="11" t="s">
        <v>19</v>
      </c>
      <c r="F1" s="12" t="s">
        <v>20</v>
      </c>
      <c r="G1" s="4" t="s">
        <v>0</v>
      </c>
      <c r="H1" s="3" t="s">
        <v>35</v>
      </c>
    </row>
    <row r="2" spans="1:8" x14ac:dyDescent="0.25">
      <c r="A2" s="14">
        <v>1</v>
      </c>
      <c r="B2" s="9">
        <v>10</v>
      </c>
      <c r="C2" s="7">
        <v>11</v>
      </c>
      <c r="D2" s="7">
        <v>4</v>
      </c>
      <c r="E2" s="7">
        <v>0</v>
      </c>
      <c r="F2" s="8">
        <v>0</v>
      </c>
      <c r="G2" s="4" t="s">
        <v>23</v>
      </c>
      <c r="H2" s="3" t="s">
        <v>36</v>
      </c>
    </row>
    <row r="3" spans="1:8" x14ac:dyDescent="0.25">
      <c r="A3" s="15">
        <v>2</v>
      </c>
      <c r="B3" s="9">
        <v>15</v>
      </c>
      <c r="C3" s="5">
        <v>8</v>
      </c>
      <c r="D3" s="5">
        <v>2</v>
      </c>
      <c r="E3" s="5">
        <v>0</v>
      </c>
      <c r="F3" s="6">
        <v>0</v>
      </c>
    </row>
    <row r="4" spans="1:8" x14ac:dyDescent="0.25">
      <c r="A4" s="15">
        <v>3</v>
      </c>
      <c r="B4" s="9">
        <v>7</v>
      </c>
      <c r="C4" s="5">
        <v>10</v>
      </c>
      <c r="D4" s="5">
        <v>7</v>
      </c>
      <c r="E4" s="5">
        <v>1</v>
      </c>
      <c r="F4" s="6">
        <v>0</v>
      </c>
    </row>
    <row r="5" spans="1:8" x14ac:dyDescent="0.25">
      <c r="A5" s="15">
        <v>4</v>
      </c>
      <c r="B5" s="9">
        <v>11</v>
      </c>
      <c r="C5" s="5">
        <v>11</v>
      </c>
      <c r="D5" s="5">
        <v>3</v>
      </c>
      <c r="E5" s="5">
        <v>0</v>
      </c>
      <c r="F5" s="6">
        <v>0</v>
      </c>
    </row>
    <row r="6" spans="1:8" x14ac:dyDescent="0.25">
      <c r="A6" s="15">
        <v>5</v>
      </c>
      <c r="B6" s="9">
        <v>16</v>
      </c>
      <c r="C6" s="5">
        <v>6</v>
      </c>
      <c r="D6" s="5">
        <v>3</v>
      </c>
      <c r="E6" s="5">
        <v>0</v>
      </c>
      <c r="F6" s="6">
        <v>0</v>
      </c>
    </row>
    <row r="7" spans="1:8" x14ac:dyDescent="0.25">
      <c r="A7" s="15">
        <v>6</v>
      </c>
      <c r="B7" s="9">
        <v>15</v>
      </c>
      <c r="C7" s="5">
        <v>8</v>
      </c>
      <c r="D7" s="5">
        <v>1</v>
      </c>
      <c r="E7" s="5">
        <v>1</v>
      </c>
      <c r="F7" s="6">
        <v>0</v>
      </c>
    </row>
    <row r="8" spans="1:8" x14ac:dyDescent="0.25">
      <c r="A8" s="15">
        <v>7</v>
      </c>
      <c r="B8" s="9">
        <v>11</v>
      </c>
      <c r="C8" s="5">
        <v>6</v>
      </c>
      <c r="D8" s="5">
        <v>6</v>
      </c>
      <c r="E8" s="5">
        <v>2</v>
      </c>
      <c r="F8" s="6">
        <v>0</v>
      </c>
    </row>
    <row r="9" spans="1:8" ht="17.25" thickBot="1" x14ac:dyDescent="0.3">
      <c r="A9" s="15">
        <v>8</v>
      </c>
      <c r="B9" s="9">
        <v>14</v>
      </c>
      <c r="C9" s="5">
        <v>4</v>
      </c>
      <c r="D9" s="5">
        <v>4</v>
      </c>
      <c r="E9" s="5">
        <v>3</v>
      </c>
      <c r="F9" s="6">
        <v>0</v>
      </c>
      <c r="G9" s="20"/>
    </row>
    <row r="10" spans="1:8" ht="25.5" customHeight="1" thickBot="1" x14ac:dyDescent="0.3">
      <c r="A10" s="16" t="s">
        <v>1</v>
      </c>
      <c r="B10" s="17">
        <f>SUM(B2:B9)</f>
        <v>99</v>
      </c>
      <c r="C10" s="18">
        <f>SUM(C2:C9)</f>
        <v>64</v>
      </c>
      <c r="D10" s="18">
        <f>SUM(D2:D9)</f>
        <v>30</v>
      </c>
      <c r="E10" s="18">
        <f>SUM(E2:E9)</f>
        <v>7</v>
      </c>
      <c r="F10" s="19">
        <f>SUM(F2:F9)</f>
        <v>0</v>
      </c>
    </row>
    <row r="11" spans="1:8" ht="17.25" thickTop="1" x14ac:dyDescent="0.25">
      <c r="B11" s="2"/>
      <c r="C11" s="2"/>
      <c r="D11" s="2"/>
      <c r="E11" s="2"/>
      <c r="F11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zoomScaleSheetLayoutView="70" workbookViewId="0">
      <selection activeCell="H2" sqref="H2"/>
    </sheetView>
  </sheetViews>
  <sheetFormatPr defaultRowHeight="16.5" x14ac:dyDescent="0.25"/>
  <cols>
    <col min="1" max="1" width="9" style="1"/>
    <col min="2" max="2" width="10.625" style="1" customWidth="1"/>
    <col min="3" max="5" width="9" style="1"/>
    <col min="6" max="6" width="12.125" style="1" customWidth="1"/>
    <col min="7" max="7" width="9" style="1"/>
    <col min="8" max="8" width="14.875" style="1" customWidth="1"/>
    <col min="9" max="16384" width="9" style="1"/>
  </cols>
  <sheetData>
    <row r="1" spans="1:8" ht="18" thickTop="1" thickBot="1" x14ac:dyDescent="0.3">
      <c r="A1" s="13"/>
      <c r="B1" s="10" t="s">
        <v>16</v>
      </c>
      <c r="C1" s="11" t="s">
        <v>17</v>
      </c>
      <c r="D1" s="11" t="s">
        <v>18</v>
      </c>
      <c r="E1" s="11" t="s">
        <v>19</v>
      </c>
      <c r="F1" s="12" t="s">
        <v>20</v>
      </c>
      <c r="G1" s="4" t="s">
        <v>0</v>
      </c>
      <c r="H1" s="3" t="s">
        <v>35</v>
      </c>
    </row>
    <row r="2" spans="1:8" x14ac:dyDescent="0.25">
      <c r="A2" s="14">
        <v>1</v>
      </c>
      <c r="B2" s="9">
        <v>10</v>
      </c>
      <c r="C2" s="7">
        <v>13</v>
      </c>
      <c r="D2" s="7">
        <v>3</v>
      </c>
      <c r="E2" s="7">
        <v>0</v>
      </c>
      <c r="F2" s="8">
        <v>0</v>
      </c>
      <c r="G2" s="4" t="s">
        <v>23</v>
      </c>
      <c r="H2" s="3" t="s">
        <v>34</v>
      </c>
    </row>
    <row r="3" spans="1:8" x14ac:dyDescent="0.25">
      <c r="A3" s="15">
        <v>2</v>
      </c>
      <c r="B3" s="9">
        <v>14</v>
      </c>
      <c r="C3" s="5">
        <v>12</v>
      </c>
      <c r="D3" s="5">
        <v>0</v>
      </c>
      <c r="E3" s="5">
        <v>0</v>
      </c>
      <c r="F3" s="6">
        <v>0</v>
      </c>
    </row>
    <row r="4" spans="1:8" x14ac:dyDescent="0.25">
      <c r="A4" s="15">
        <v>3</v>
      </c>
      <c r="B4" s="9">
        <v>10</v>
      </c>
      <c r="C4" s="5">
        <v>12</v>
      </c>
      <c r="D4" s="5">
        <v>4</v>
      </c>
      <c r="E4" s="5">
        <v>0</v>
      </c>
      <c r="F4" s="6">
        <v>0</v>
      </c>
    </row>
    <row r="5" spans="1:8" x14ac:dyDescent="0.25">
      <c r="A5" s="15">
        <v>4</v>
      </c>
      <c r="B5" s="9">
        <v>13</v>
      </c>
      <c r="C5" s="5">
        <v>13</v>
      </c>
      <c r="D5" s="5">
        <v>0</v>
      </c>
      <c r="E5" s="5">
        <v>0</v>
      </c>
      <c r="F5" s="6">
        <v>0</v>
      </c>
    </row>
    <row r="6" spans="1:8" x14ac:dyDescent="0.25">
      <c r="A6" s="15">
        <v>5</v>
      </c>
      <c r="B6" s="9">
        <v>16</v>
      </c>
      <c r="C6" s="5">
        <v>10</v>
      </c>
      <c r="D6" s="5">
        <v>0</v>
      </c>
      <c r="E6" s="5">
        <v>0</v>
      </c>
      <c r="F6" s="6">
        <v>0</v>
      </c>
    </row>
    <row r="7" spans="1:8" x14ac:dyDescent="0.25">
      <c r="A7" s="15">
        <v>6</v>
      </c>
      <c r="B7" s="9">
        <v>18</v>
      </c>
      <c r="C7" s="5">
        <v>8</v>
      </c>
      <c r="D7" s="5">
        <v>0</v>
      </c>
      <c r="E7" s="5">
        <v>0</v>
      </c>
      <c r="F7" s="6">
        <v>0</v>
      </c>
    </row>
    <row r="8" spans="1:8" x14ac:dyDescent="0.25">
      <c r="A8" s="15">
        <v>7</v>
      </c>
      <c r="B8" s="9">
        <v>10</v>
      </c>
      <c r="C8" s="5">
        <v>10</v>
      </c>
      <c r="D8" s="5">
        <v>4</v>
      </c>
      <c r="E8" s="5">
        <v>2</v>
      </c>
      <c r="F8" s="6">
        <v>0</v>
      </c>
    </row>
    <row r="9" spans="1:8" ht="17.25" thickBot="1" x14ac:dyDescent="0.3">
      <c r="A9" s="15">
        <v>8</v>
      </c>
      <c r="B9" s="9">
        <v>13</v>
      </c>
      <c r="C9" s="5">
        <v>8</v>
      </c>
      <c r="D9" s="5">
        <v>3</v>
      </c>
      <c r="E9" s="5">
        <v>2</v>
      </c>
      <c r="F9" s="6">
        <v>0</v>
      </c>
      <c r="G9" s="20"/>
    </row>
    <row r="10" spans="1:8" ht="25.5" customHeight="1" thickBot="1" x14ac:dyDescent="0.3">
      <c r="A10" s="16" t="s">
        <v>1</v>
      </c>
      <c r="B10" s="17">
        <f>SUM(B2:B9)</f>
        <v>104</v>
      </c>
      <c r="C10" s="18">
        <f>SUM(C2:C9)</f>
        <v>86</v>
      </c>
      <c r="D10" s="18">
        <f>SUM(D2:D9)</f>
        <v>14</v>
      </c>
      <c r="E10" s="18">
        <f>SUM(E2:E9)</f>
        <v>4</v>
      </c>
      <c r="F10" s="19">
        <f>SUM(F2:F9)</f>
        <v>0</v>
      </c>
    </row>
    <row r="11" spans="1:8" ht="17.25" thickTop="1" x14ac:dyDescent="0.25">
      <c r="B11" s="2"/>
      <c r="C11" s="2"/>
      <c r="D11" s="2"/>
      <c r="E11" s="2"/>
      <c r="F11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zoomScaleSheetLayoutView="70" workbookViewId="0">
      <selection activeCell="I15" sqref="I15"/>
    </sheetView>
  </sheetViews>
  <sheetFormatPr defaultRowHeight="16.5" x14ac:dyDescent="0.25"/>
  <cols>
    <col min="1" max="1" width="9" style="1"/>
    <col min="2" max="2" width="10.625" style="1" customWidth="1"/>
    <col min="3" max="5" width="9" style="1"/>
    <col min="6" max="6" width="12.125" style="1" customWidth="1"/>
    <col min="7" max="7" width="9" style="1"/>
    <col min="8" max="8" width="14.875" style="1" customWidth="1"/>
    <col min="9" max="16384" width="9" style="1"/>
  </cols>
  <sheetData>
    <row r="1" spans="1:8" ht="18" thickTop="1" thickBot="1" x14ac:dyDescent="0.3">
      <c r="A1" s="13"/>
      <c r="B1" s="10" t="s">
        <v>16</v>
      </c>
      <c r="C1" s="11" t="s">
        <v>17</v>
      </c>
      <c r="D1" s="11" t="s">
        <v>18</v>
      </c>
      <c r="E1" s="11" t="s">
        <v>19</v>
      </c>
      <c r="F1" s="12" t="s">
        <v>20</v>
      </c>
      <c r="G1" s="4" t="s">
        <v>0</v>
      </c>
      <c r="H1" s="3" t="s">
        <v>32</v>
      </c>
    </row>
    <row r="2" spans="1:8" x14ac:dyDescent="0.25">
      <c r="A2" s="14">
        <v>1</v>
      </c>
      <c r="B2" s="9">
        <v>8</v>
      </c>
      <c r="C2" s="7">
        <v>15</v>
      </c>
      <c r="D2" s="7">
        <v>3</v>
      </c>
      <c r="E2" s="7">
        <v>0</v>
      </c>
      <c r="F2" s="8">
        <v>0</v>
      </c>
      <c r="G2" s="4" t="s">
        <v>23</v>
      </c>
      <c r="H2" s="3" t="s">
        <v>33</v>
      </c>
    </row>
    <row r="3" spans="1:8" x14ac:dyDescent="0.25">
      <c r="A3" s="15">
        <v>2</v>
      </c>
      <c r="B3" s="9">
        <v>5</v>
      </c>
      <c r="C3" s="5">
        <v>20</v>
      </c>
      <c r="D3" s="5">
        <v>1</v>
      </c>
      <c r="E3" s="5">
        <v>0</v>
      </c>
      <c r="F3" s="6">
        <v>0</v>
      </c>
    </row>
    <row r="4" spans="1:8" x14ac:dyDescent="0.25">
      <c r="A4" s="15">
        <v>3</v>
      </c>
      <c r="B4" s="9">
        <v>4</v>
      </c>
      <c r="C4" s="5">
        <v>21</v>
      </c>
      <c r="D4" s="5">
        <v>1</v>
      </c>
      <c r="E4" s="5">
        <v>0</v>
      </c>
      <c r="F4" s="6">
        <v>0</v>
      </c>
    </row>
    <row r="5" spans="1:8" x14ac:dyDescent="0.25">
      <c r="A5" s="15">
        <v>4</v>
      </c>
      <c r="B5" s="9">
        <v>4</v>
      </c>
      <c r="C5" s="5">
        <v>17</v>
      </c>
      <c r="D5" s="5">
        <v>5</v>
      </c>
      <c r="E5" s="5">
        <v>0</v>
      </c>
      <c r="F5" s="6">
        <v>0</v>
      </c>
    </row>
    <row r="6" spans="1:8" x14ac:dyDescent="0.25">
      <c r="A6" s="15">
        <v>5</v>
      </c>
      <c r="B6" s="9">
        <v>9</v>
      </c>
      <c r="C6" s="5">
        <v>16</v>
      </c>
      <c r="D6" s="5">
        <v>1</v>
      </c>
      <c r="E6" s="5">
        <v>0</v>
      </c>
      <c r="F6" s="6">
        <v>0</v>
      </c>
    </row>
    <row r="7" spans="1:8" x14ac:dyDescent="0.25">
      <c r="A7" s="15">
        <v>6</v>
      </c>
      <c r="B7" s="9">
        <v>7</v>
      </c>
      <c r="C7" s="5">
        <v>15</v>
      </c>
      <c r="D7" s="5">
        <v>3</v>
      </c>
      <c r="E7" s="5">
        <v>1</v>
      </c>
      <c r="F7" s="6">
        <v>0</v>
      </c>
    </row>
    <row r="8" spans="1:8" x14ac:dyDescent="0.25">
      <c r="A8" s="15">
        <v>7</v>
      </c>
      <c r="B8" s="9">
        <v>6</v>
      </c>
      <c r="C8" s="5">
        <v>13</v>
      </c>
      <c r="D8" s="5">
        <v>3</v>
      </c>
      <c r="E8" s="5">
        <v>4</v>
      </c>
      <c r="F8" s="6">
        <v>0</v>
      </c>
    </row>
    <row r="9" spans="1:8" ht="17.25" thickBot="1" x14ac:dyDescent="0.3">
      <c r="A9" s="15">
        <v>8</v>
      </c>
      <c r="B9" s="9">
        <v>6</v>
      </c>
      <c r="C9" s="5">
        <v>15</v>
      </c>
      <c r="D9" s="5">
        <v>3</v>
      </c>
      <c r="E9" s="5">
        <v>1</v>
      </c>
      <c r="F9" s="6">
        <v>0</v>
      </c>
      <c r="G9" s="20"/>
    </row>
    <row r="10" spans="1:8" ht="25.5" customHeight="1" thickBot="1" x14ac:dyDescent="0.3">
      <c r="A10" s="16" t="s">
        <v>1</v>
      </c>
      <c r="B10" s="17">
        <f>SUM(B2:B9)</f>
        <v>49</v>
      </c>
      <c r="C10" s="18">
        <f>SUM(C2:C9)</f>
        <v>132</v>
      </c>
      <c r="D10" s="18">
        <f>SUM(D2:D9)</f>
        <v>20</v>
      </c>
      <c r="E10" s="18">
        <f>SUM(E2:E9)</f>
        <v>6</v>
      </c>
      <c r="F10" s="19">
        <f>SUM(F2:F9)</f>
        <v>0</v>
      </c>
    </row>
    <row r="11" spans="1:8" ht="17.25" thickTop="1" x14ac:dyDescent="0.25">
      <c r="B11" s="2"/>
      <c r="C11" s="2"/>
      <c r="D11" s="2"/>
      <c r="E11" s="2"/>
      <c r="F11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zoomScaleSheetLayoutView="70" workbookViewId="0">
      <selection activeCell="J9" sqref="J9"/>
    </sheetView>
  </sheetViews>
  <sheetFormatPr defaultRowHeight="16.5" x14ac:dyDescent="0.25"/>
  <cols>
    <col min="1" max="1" width="9" style="1"/>
    <col min="2" max="2" width="10.625" style="1" customWidth="1"/>
    <col min="3" max="5" width="9" style="1"/>
    <col min="6" max="6" width="12.125" style="1" customWidth="1"/>
    <col min="7" max="7" width="9" style="1"/>
    <col min="8" max="8" width="14.875" style="1" customWidth="1"/>
    <col min="9" max="16384" width="9" style="1"/>
  </cols>
  <sheetData>
    <row r="1" spans="1:8" ht="18" thickTop="1" thickBot="1" x14ac:dyDescent="0.3">
      <c r="A1" s="13"/>
      <c r="B1" s="10" t="s">
        <v>16</v>
      </c>
      <c r="C1" s="11" t="s">
        <v>17</v>
      </c>
      <c r="D1" s="11" t="s">
        <v>18</v>
      </c>
      <c r="E1" s="11" t="s">
        <v>19</v>
      </c>
      <c r="F1" s="12" t="s">
        <v>20</v>
      </c>
      <c r="G1" s="4" t="s">
        <v>0</v>
      </c>
      <c r="H1" s="3" t="s">
        <v>32</v>
      </c>
    </row>
    <row r="2" spans="1:8" x14ac:dyDescent="0.25">
      <c r="A2" s="14">
        <v>1</v>
      </c>
      <c r="B2" s="9">
        <v>8</v>
      </c>
      <c r="C2" s="7">
        <v>12</v>
      </c>
      <c r="D2" s="7">
        <v>5</v>
      </c>
      <c r="E2" s="7">
        <v>1</v>
      </c>
      <c r="F2" s="8">
        <v>0</v>
      </c>
      <c r="G2" s="4" t="s">
        <v>23</v>
      </c>
      <c r="H2" s="3" t="s">
        <v>31</v>
      </c>
    </row>
    <row r="3" spans="1:8" x14ac:dyDescent="0.25">
      <c r="A3" s="15">
        <v>2</v>
      </c>
      <c r="B3" s="9">
        <v>8</v>
      </c>
      <c r="C3" s="5">
        <v>12</v>
      </c>
      <c r="D3" s="5">
        <v>4</v>
      </c>
      <c r="E3" s="5">
        <v>2</v>
      </c>
      <c r="F3" s="6">
        <v>0</v>
      </c>
    </row>
    <row r="4" spans="1:8" x14ac:dyDescent="0.25">
      <c r="A4" s="15">
        <v>3</v>
      </c>
      <c r="B4" s="9">
        <v>7</v>
      </c>
      <c r="C4" s="5">
        <v>10</v>
      </c>
      <c r="D4" s="5">
        <v>5</v>
      </c>
      <c r="E4" s="5">
        <v>4</v>
      </c>
      <c r="F4" s="6">
        <v>0</v>
      </c>
    </row>
    <row r="5" spans="1:8" x14ac:dyDescent="0.25">
      <c r="A5" s="15">
        <v>4</v>
      </c>
      <c r="B5" s="9">
        <v>6</v>
      </c>
      <c r="C5" s="5">
        <v>12</v>
      </c>
      <c r="D5" s="5">
        <v>5</v>
      </c>
      <c r="E5" s="5">
        <v>3</v>
      </c>
      <c r="F5" s="6">
        <v>0</v>
      </c>
    </row>
    <row r="6" spans="1:8" x14ac:dyDescent="0.25">
      <c r="A6" s="15">
        <v>5</v>
      </c>
      <c r="B6" s="9">
        <v>19</v>
      </c>
      <c r="C6" s="5">
        <v>5</v>
      </c>
      <c r="D6" s="5">
        <v>1</v>
      </c>
      <c r="E6" s="5">
        <v>1</v>
      </c>
      <c r="F6" s="6">
        <v>0</v>
      </c>
    </row>
    <row r="7" spans="1:8" x14ac:dyDescent="0.25">
      <c r="A7" s="15">
        <v>6</v>
      </c>
      <c r="B7" s="9">
        <v>12</v>
      </c>
      <c r="C7" s="5">
        <v>10</v>
      </c>
      <c r="D7" s="5">
        <v>2</v>
      </c>
      <c r="E7" s="5">
        <v>1</v>
      </c>
      <c r="F7" s="6">
        <v>1</v>
      </c>
    </row>
    <row r="8" spans="1:8" x14ac:dyDescent="0.25">
      <c r="A8" s="15">
        <v>7</v>
      </c>
      <c r="B8" s="9">
        <v>9</v>
      </c>
      <c r="C8" s="5">
        <v>6</v>
      </c>
      <c r="D8" s="5">
        <v>5</v>
      </c>
      <c r="E8" s="5">
        <v>5</v>
      </c>
      <c r="F8" s="6">
        <v>1</v>
      </c>
    </row>
    <row r="9" spans="1:8" ht="17.25" thickBot="1" x14ac:dyDescent="0.3">
      <c r="A9" s="15">
        <v>8</v>
      </c>
      <c r="B9" s="9">
        <v>9</v>
      </c>
      <c r="C9" s="5">
        <v>7</v>
      </c>
      <c r="D9" s="5">
        <v>5</v>
      </c>
      <c r="E9" s="5">
        <v>4</v>
      </c>
      <c r="F9" s="6">
        <v>1</v>
      </c>
      <c r="G9" s="20"/>
    </row>
    <row r="10" spans="1:8" ht="25.5" customHeight="1" thickBot="1" x14ac:dyDescent="0.3">
      <c r="A10" s="16" t="s">
        <v>1</v>
      </c>
      <c r="B10" s="17">
        <f>SUM(B2:B9)</f>
        <v>78</v>
      </c>
      <c r="C10" s="18">
        <f>SUM(C2:C9)</f>
        <v>74</v>
      </c>
      <c r="D10" s="18">
        <f>SUM(D2:D9)</f>
        <v>32</v>
      </c>
      <c r="E10" s="18">
        <f>SUM(E2:E9)</f>
        <v>21</v>
      </c>
      <c r="F10" s="19">
        <f>SUM(F2:F9)</f>
        <v>3</v>
      </c>
    </row>
    <row r="11" spans="1:8" ht="17.25" thickTop="1" x14ac:dyDescent="0.25">
      <c r="B11" s="2"/>
      <c r="C11" s="2"/>
      <c r="D11" s="2"/>
      <c r="E11" s="2"/>
      <c r="F11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zoomScaleSheetLayoutView="70" workbookViewId="0">
      <selection activeCell="H2" sqref="H2"/>
    </sheetView>
  </sheetViews>
  <sheetFormatPr defaultRowHeight="16.5" x14ac:dyDescent="0.25"/>
  <cols>
    <col min="1" max="1" width="9" style="1"/>
    <col min="2" max="2" width="10.625" style="1" customWidth="1"/>
    <col min="3" max="5" width="9" style="1"/>
    <col min="6" max="6" width="12.125" style="1" customWidth="1"/>
    <col min="7" max="7" width="9" style="1"/>
    <col min="8" max="8" width="14.875" style="1" customWidth="1"/>
    <col min="9" max="16384" width="9" style="1"/>
  </cols>
  <sheetData>
    <row r="1" spans="1:8" ht="18" thickTop="1" thickBot="1" x14ac:dyDescent="0.3">
      <c r="A1" s="13"/>
      <c r="B1" s="10" t="s">
        <v>16</v>
      </c>
      <c r="C1" s="11" t="s">
        <v>17</v>
      </c>
      <c r="D1" s="11" t="s">
        <v>18</v>
      </c>
      <c r="E1" s="11" t="s">
        <v>19</v>
      </c>
      <c r="F1" s="12" t="s">
        <v>20</v>
      </c>
      <c r="G1" s="4" t="s">
        <v>0</v>
      </c>
      <c r="H1" s="3" t="s">
        <v>28</v>
      </c>
    </row>
    <row r="2" spans="1:8" x14ac:dyDescent="0.25">
      <c r="A2" s="14">
        <v>1</v>
      </c>
      <c r="B2" s="9">
        <v>15</v>
      </c>
      <c r="C2" s="7">
        <v>4</v>
      </c>
      <c r="D2" s="7">
        <v>0</v>
      </c>
      <c r="E2" s="7">
        <v>0</v>
      </c>
      <c r="F2" s="8">
        <v>0</v>
      </c>
      <c r="G2" s="4" t="s">
        <v>23</v>
      </c>
      <c r="H2" s="3" t="s">
        <v>30</v>
      </c>
    </row>
    <row r="3" spans="1:8" x14ac:dyDescent="0.25">
      <c r="A3" s="15">
        <v>2</v>
      </c>
      <c r="B3" s="9">
        <v>17</v>
      </c>
      <c r="C3" s="5">
        <v>3</v>
      </c>
      <c r="D3" s="5">
        <v>0</v>
      </c>
      <c r="E3" s="5">
        <v>0</v>
      </c>
      <c r="F3" s="6">
        <v>0</v>
      </c>
    </row>
    <row r="4" spans="1:8" x14ac:dyDescent="0.25">
      <c r="A4" s="15">
        <v>3</v>
      </c>
      <c r="B4" s="9">
        <v>14</v>
      </c>
      <c r="C4" s="5">
        <v>6</v>
      </c>
      <c r="D4" s="5">
        <v>0</v>
      </c>
      <c r="E4" s="5">
        <v>0</v>
      </c>
      <c r="F4" s="6">
        <v>0</v>
      </c>
    </row>
    <row r="5" spans="1:8" x14ac:dyDescent="0.25">
      <c r="A5" s="15">
        <v>4</v>
      </c>
      <c r="B5" s="9">
        <v>17</v>
      </c>
      <c r="C5" s="5">
        <v>3</v>
      </c>
      <c r="D5" s="5">
        <v>0</v>
      </c>
      <c r="E5" s="5">
        <v>0</v>
      </c>
      <c r="F5" s="6">
        <v>0</v>
      </c>
    </row>
    <row r="6" spans="1:8" x14ac:dyDescent="0.25">
      <c r="A6" s="15">
        <v>5</v>
      </c>
      <c r="B6" s="9">
        <v>17</v>
      </c>
      <c r="C6" s="5">
        <v>3</v>
      </c>
      <c r="D6" s="5">
        <v>0</v>
      </c>
      <c r="E6" s="5">
        <v>0</v>
      </c>
      <c r="F6" s="6">
        <v>0</v>
      </c>
    </row>
    <row r="7" spans="1:8" x14ac:dyDescent="0.25">
      <c r="A7" s="15">
        <v>6</v>
      </c>
      <c r="B7" s="9">
        <v>18</v>
      </c>
      <c r="C7" s="5">
        <v>2</v>
      </c>
      <c r="D7" s="5">
        <v>0</v>
      </c>
      <c r="E7" s="5">
        <v>0</v>
      </c>
      <c r="F7" s="6">
        <v>0</v>
      </c>
    </row>
    <row r="8" spans="1:8" x14ac:dyDescent="0.25">
      <c r="A8" s="15">
        <v>7</v>
      </c>
      <c r="B8" s="9">
        <v>15</v>
      </c>
      <c r="C8" s="5">
        <v>4</v>
      </c>
      <c r="D8" s="5">
        <v>0</v>
      </c>
      <c r="E8" s="5">
        <v>0</v>
      </c>
      <c r="F8" s="6">
        <v>1</v>
      </c>
    </row>
    <row r="9" spans="1:8" ht="17.25" thickBot="1" x14ac:dyDescent="0.3">
      <c r="A9" s="15">
        <v>8</v>
      </c>
      <c r="B9" s="9">
        <v>15</v>
      </c>
      <c r="C9" s="5">
        <v>4</v>
      </c>
      <c r="D9" s="5">
        <v>1</v>
      </c>
      <c r="E9" s="5">
        <v>0</v>
      </c>
      <c r="F9" s="6">
        <v>0</v>
      </c>
      <c r="G9" s="20"/>
    </row>
    <row r="10" spans="1:8" ht="25.5" customHeight="1" thickBot="1" x14ac:dyDescent="0.3">
      <c r="A10" s="16" t="s">
        <v>1</v>
      </c>
      <c r="B10" s="17">
        <f>SUM(B2:B9)</f>
        <v>128</v>
      </c>
      <c r="C10" s="18">
        <f>SUM(C2:C9)</f>
        <v>29</v>
      </c>
      <c r="D10" s="18">
        <f>SUM(D2:D9)</f>
        <v>1</v>
      </c>
      <c r="E10" s="18">
        <f>SUM(E2:E9)</f>
        <v>0</v>
      </c>
      <c r="F10" s="19">
        <f>SUM(F2:F9)</f>
        <v>1</v>
      </c>
    </row>
    <row r="11" spans="1:8" ht="17.25" thickTop="1" x14ac:dyDescent="0.25">
      <c r="B11" s="2"/>
      <c r="C11" s="2"/>
      <c r="D11" s="2"/>
      <c r="E11" s="2"/>
      <c r="F11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zoomScaleSheetLayoutView="70" workbookViewId="0">
      <selection activeCell="K30" sqref="K30"/>
    </sheetView>
  </sheetViews>
  <sheetFormatPr defaultRowHeight="16.5" x14ac:dyDescent="0.25"/>
  <cols>
    <col min="1" max="1" width="9" style="1"/>
    <col min="2" max="2" width="10.625" style="1" customWidth="1"/>
    <col min="3" max="5" width="9" style="1"/>
    <col min="6" max="6" width="12.125" style="1" customWidth="1"/>
    <col min="7" max="7" width="9" style="1"/>
    <col min="8" max="8" width="14.875" style="1" customWidth="1"/>
    <col min="9" max="16384" width="9" style="1"/>
  </cols>
  <sheetData>
    <row r="1" spans="1:8" ht="18" thickTop="1" thickBot="1" x14ac:dyDescent="0.3">
      <c r="A1" s="13"/>
      <c r="B1" s="10" t="s">
        <v>16</v>
      </c>
      <c r="C1" s="11" t="s">
        <v>17</v>
      </c>
      <c r="D1" s="11" t="s">
        <v>18</v>
      </c>
      <c r="E1" s="11" t="s">
        <v>19</v>
      </c>
      <c r="F1" s="12" t="s">
        <v>20</v>
      </c>
      <c r="G1" s="4" t="s">
        <v>0</v>
      </c>
      <c r="H1" s="3" t="s">
        <v>28</v>
      </c>
    </row>
    <row r="2" spans="1:8" x14ac:dyDescent="0.25">
      <c r="A2" s="14">
        <v>1</v>
      </c>
      <c r="B2" s="9">
        <v>9</v>
      </c>
      <c r="C2" s="7">
        <v>11</v>
      </c>
      <c r="D2" s="7">
        <v>5</v>
      </c>
      <c r="E2" s="5">
        <v>0</v>
      </c>
      <c r="F2" s="5">
        <v>0</v>
      </c>
      <c r="G2" s="4" t="s">
        <v>23</v>
      </c>
      <c r="H2" s="3" t="s">
        <v>29</v>
      </c>
    </row>
    <row r="3" spans="1:8" x14ac:dyDescent="0.25">
      <c r="A3" s="15">
        <v>2</v>
      </c>
      <c r="B3" s="9">
        <v>16</v>
      </c>
      <c r="C3" s="5">
        <v>8</v>
      </c>
      <c r="D3" s="5">
        <v>1</v>
      </c>
      <c r="E3" s="5">
        <v>0</v>
      </c>
      <c r="F3" s="5">
        <v>0</v>
      </c>
    </row>
    <row r="4" spans="1:8" x14ac:dyDescent="0.25">
      <c r="A4" s="15">
        <v>3</v>
      </c>
      <c r="B4" s="9">
        <v>17</v>
      </c>
      <c r="C4" s="5">
        <v>7</v>
      </c>
      <c r="D4" s="5">
        <v>1</v>
      </c>
      <c r="E4" s="5">
        <v>0</v>
      </c>
      <c r="F4" s="5">
        <v>0</v>
      </c>
    </row>
    <row r="5" spans="1:8" x14ac:dyDescent="0.25">
      <c r="A5" s="15">
        <v>4</v>
      </c>
      <c r="B5" s="9">
        <v>17</v>
      </c>
      <c r="C5" s="5">
        <v>7</v>
      </c>
      <c r="D5" s="5">
        <v>1</v>
      </c>
      <c r="E5" s="5">
        <v>0</v>
      </c>
      <c r="F5" s="5">
        <v>0</v>
      </c>
    </row>
    <row r="6" spans="1:8" x14ac:dyDescent="0.25">
      <c r="A6" s="15">
        <v>5</v>
      </c>
      <c r="B6" s="9">
        <v>22</v>
      </c>
      <c r="C6" s="5">
        <v>2</v>
      </c>
      <c r="D6" s="5">
        <v>1</v>
      </c>
      <c r="E6" s="5">
        <v>0</v>
      </c>
      <c r="F6" s="5">
        <v>0</v>
      </c>
    </row>
    <row r="7" spans="1:8" x14ac:dyDescent="0.25">
      <c r="A7" s="15">
        <v>6</v>
      </c>
      <c r="B7" s="9">
        <v>19</v>
      </c>
      <c r="C7" s="5">
        <v>4</v>
      </c>
      <c r="D7" s="5">
        <v>2</v>
      </c>
      <c r="E7" s="5">
        <v>0</v>
      </c>
      <c r="F7" s="5">
        <v>0</v>
      </c>
    </row>
    <row r="8" spans="1:8" x14ac:dyDescent="0.25">
      <c r="A8" s="15">
        <v>7</v>
      </c>
      <c r="B8" s="9">
        <v>11</v>
      </c>
      <c r="C8" s="5">
        <v>8</v>
      </c>
      <c r="D8" s="5">
        <v>6</v>
      </c>
      <c r="E8" s="5">
        <v>0</v>
      </c>
      <c r="F8" s="5">
        <v>0</v>
      </c>
    </row>
    <row r="9" spans="1:8" ht="17.25" thickBot="1" x14ac:dyDescent="0.3">
      <c r="A9" s="15">
        <v>8</v>
      </c>
      <c r="B9" s="9">
        <v>13</v>
      </c>
      <c r="C9" s="5">
        <v>6</v>
      </c>
      <c r="D9" s="5">
        <v>4</v>
      </c>
      <c r="E9" s="5">
        <v>0</v>
      </c>
      <c r="F9" s="5">
        <v>0</v>
      </c>
      <c r="G9" s="20"/>
    </row>
    <row r="10" spans="1:8" ht="25.5" customHeight="1" thickBot="1" x14ac:dyDescent="0.3">
      <c r="A10" s="16" t="s">
        <v>1</v>
      </c>
      <c r="B10" s="17">
        <f>SUM(B2:B9)</f>
        <v>124</v>
      </c>
      <c r="C10" s="18">
        <f>SUM(C2:C9)</f>
        <v>53</v>
      </c>
      <c r="D10" s="18">
        <f>SUM(D2:D9)</f>
        <v>21</v>
      </c>
      <c r="E10" s="18">
        <f>SUM(E2:E9)</f>
        <v>0</v>
      </c>
      <c r="F10" s="19">
        <f>SUM(F2:F9)</f>
        <v>0</v>
      </c>
    </row>
    <row r="11" spans="1:8" ht="17.25" thickTop="1" x14ac:dyDescent="0.25">
      <c r="B11" s="2"/>
      <c r="C11" s="2"/>
      <c r="D11" s="2"/>
      <c r="E11" s="2"/>
      <c r="F11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zoomScaleSheetLayoutView="70" workbookViewId="0">
      <selection activeCell="H2" sqref="H2"/>
    </sheetView>
  </sheetViews>
  <sheetFormatPr defaultRowHeight="16.5" x14ac:dyDescent="0.25"/>
  <cols>
    <col min="1" max="1" width="9" style="1"/>
    <col min="2" max="2" width="10.625" style="1" customWidth="1"/>
    <col min="3" max="5" width="9" style="1"/>
    <col min="6" max="6" width="12.125" style="1" customWidth="1"/>
    <col min="7" max="7" width="9" style="1"/>
    <col min="8" max="8" width="19.375" style="1" customWidth="1"/>
    <col min="9" max="16384" width="9" style="1"/>
  </cols>
  <sheetData>
    <row r="1" spans="1:8" ht="18" thickTop="1" thickBot="1" x14ac:dyDescent="0.3">
      <c r="A1" s="13"/>
      <c r="B1" s="10" t="s">
        <v>16</v>
      </c>
      <c r="C1" s="11" t="s">
        <v>17</v>
      </c>
      <c r="D1" s="11" t="s">
        <v>18</v>
      </c>
      <c r="E1" s="11" t="s">
        <v>19</v>
      </c>
      <c r="F1" s="12" t="s">
        <v>20</v>
      </c>
      <c r="G1" s="4" t="s">
        <v>0</v>
      </c>
      <c r="H1" s="3" t="s">
        <v>26</v>
      </c>
    </row>
    <row r="2" spans="1:8" x14ac:dyDescent="0.25">
      <c r="A2" s="14">
        <v>1</v>
      </c>
      <c r="B2" s="9">
        <v>20</v>
      </c>
      <c r="C2" s="7">
        <v>4</v>
      </c>
      <c r="D2" s="7">
        <v>0</v>
      </c>
      <c r="E2" s="5">
        <v>0</v>
      </c>
      <c r="F2" s="5">
        <v>0</v>
      </c>
      <c r="G2" s="4" t="s">
        <v>23</v>
      </c>
      <c r="H2" s="4" t="s">
        <v>27</v>
      </c>
    </row>
    <row r="3" spans="1:8" x14ac:dyDescent="0.25">
      <c r="A3" s="15">
        <v>2</v>
      </c>
      <c r="B3" s="9">
        <v>18</v>
      </c>
      <c r="C3" s="5">
        <v>6</v>
      </c>
      <c r="D3" s="5">
        <v>0</v>
      </c>
      <c r="E3" s="5">
        <v>0</v>
      </c>
      <c r="F3" s="5">
        <v>0</v>
      </c>
    </row>
    <row r="4" spans="1:8" x14ac:dyDescent="0.25">
      <c r="A4" s="15">
        <v>3</v>
      </c>
      <c r="B4" s="9">
        <v>17</v>
      </c>
      <c r="C4" s="5">
        <v>6</v>
      </c>
      <c r="D4" s="5">
        <v>1</v>
      </c>
      <c r="E4" s="5">
        <v>0</v>
      </c>
      <c r="F4" s="5">
        <v>0</v>
      </c>
    </row>
    <row r="5" spans="1:8" x14ac:dyDescent="0.25">
      <c r="A5" s="15">
        <v>4</v>
      </c>
      <c r="B5" s="9">
        <v>19</v>
      </c>
      <c r="C5" s="5">
        <v>5</v>
      </c>
      <c r="D5" s="5">
        <v>0</v>
      </c>
      <c r="E5" s="5">
        <v>0</v>
      </c>
      <c r="F5" s="5">
        <v>0</v>
      </c>
    </row>
    <row r="6" spans="1:8" x14ac:dyDescent="0.25">
      <c r="A6" s="15">
        <v>5</v>
      </c>
      <c r="B6" s="9">
        <v>23</v>
      </c>
      <c r="C6" s="5">
        <v>1</v>
      </c>
      <c r="D6" s="5">
        <v>0</v>
      </c>
      <c r="E6" s="5">
        <v>0</v>
      </c>
      <c r="F6" s="5">
        <v>0</v>
      </c>
    </row>
    <row r="7" spans="1:8" x14ac:dyDescent="0.25">
      <c r="A7" s="15">
        <v>6</v>
      </c>
      <c r="B7" s="9">
        <v>19</v>
      </c>
      <c r="C7" s="5">
        <v>5</v>
      </c>
      <c r="D7" s="5">
        <v>0</v>
      </c>
      <c r="E7" s="5">
        <v>0</v>
      </c>
      <c r="F7" s="5">
        <v>0</v>
      </c>
    </row>
    <row r="8" spans="1:8" x14ac:dyDescent="0.25">
      <c r="A8" s="15">
        <v>7</v>
      </c>
      <c r="B8" s="9">
        <v>18</v>
      </c>
      <c r="C8" s="5">
        <v>5</v>
      </c>
      <c r="D8" s="5">
        <v>1</v>
      </c>
      <c r="E8" s="5">
        <v>0</v>
      </c>
      <c r="F8" s="5">
        <v>0</v>
      </c>
    </row>
    <row r="9" spans="1:8" ht="17.25" thickBot="1" x14ac:dyDescent="0.3">
      <c r="A9" s="15">
        <v>8</v>
      </c>
      <c r="B9" s="9">
        <v>20</v>
      </c>
      <c r="C9" s="5">
        <v>3</v>
      </c>
      <c r="D9" s="5">
        <v>1</v>
      </c>
      <c r="E9" s="5">
        <v>0</v>
      </c>
      <c r="F9" s="5">
        <v>0</v>
      </c>
      <c r="G9" s="20"/>
    </row>
    <row r="10" spans="1:8" ht="25.5" customHeight="1" thickBot="1" x14ac:dyDescent="0.3">
      <c r="A10" s="16" t="s">
        <v>1</v>
      </c>
      <c r="B10" s="17">
        <f>SUM(B2:B9)</f>
        <v>154</v>
      </c>
      <c r="C10" s="18">
        <f>SUM(C2:C9)</f>
        <v>35</v>
      </c>
      <c r="D10" s="18">
        <f>SUM(D2:D9)</f>
        <v>3</v>
      </c>
      <c r="E10" s="18">
        <f>SUM(E2:E9)</f>
        <v>0</v>
      </c>
      <c r="F10" s="19">
        <f>SUM(F2:F9)</f>
        <v>0</v>
      </c>
    </row>
    <row r="11" spans="1:8" ht="17.25" thickTop="1" x14ac:dyDescent="0.25">
      <c r="B11" s="2"/>
      <c r="C11" s="2"/>
      <c r="D11" s="2"/>
      <c r="E11" s="2"/>
      <c r="F11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zoomScaleSheetLayoutView="70" workbookViewId="0">
      <selection activeCell="S36" sqref="S36"/>
    </sheetView>
  </sheetViews>
  <sheetFormatPr defaultRowHeight="16.5" x14ac:dyDescent="0.25"/>
  <cols>
    <col min="1" max="1" width="9" style="1"/>
    <col min="2" max="2" width="10.625" style="1" customWidth="1"/>
    <col min="3" max="5" width="9" style="1"/>
    <col min="6" max="6" width="12.125" style="1" customWidth="1"/>
    <col min="7" max="7" width="9" style="1"/>
    <col min="8" max="8" width="14.875" style="1" customWidth="1"/>
    <col min="9" max="16384" width="9" style="1"/>
  </cols>
  <sheetData>
    <row r="1" spans="1:8" ht="18" thickTop="1" thickBot="1" x14ac:dyDescent="0.3">
      <c r="A1" s="13"/>
      <c r="B1" s="10" t="s">
        <v>16</v>
      </c>
      <c r="C1" s="11" t="s">
        <v>17</v>
      </c>
      <c r="D1" s="11" t="s">
        <v>18</v>
      </c>
      <c r="E1" s="11" t="s">
        <v>19</v>
      </c>
      <c r="F1" s="12" t="s">
        <v>20</v>
      </c>
      <c r="G1" s="4" t="s">
        <v>0</v>
      </c>
      <c r="H1" s="3" t="s">
        <v>21</v>
      </c>
    </row>
    <row r="2" spans="1:8" x14ac:dyDescent="0.25">
      <c r="A2" s="14">
        <v>1</v>
      </c>
      <c r="B2" s="9">
        <v>15</v>
      </c>
      <c r="C2" s="7">
        <v>4</v>
      </c>
      <c r="D2" s="7">
        <v>0</v>
      </c>
      <c r="E2" s="7">
        <v>0</v>
      </c>
      <c r="F2" s="8">
        <v>0</v>
      </c>
      <c r="G2" s="4" t="s">
        <v>23</v>
      </c>
      <c r="H2" s="3" t="s">
        <v>22</v>
      </c>
    </row>
    <row r="3" spans="1:8" x14ac:dyDescent="0.25">
      <c r="A3" s="15">
        <v>2</v>
      </c>
      <c r="B3" s="9">
        <v>13</v>
      </c>
      <c r="C3" s="5">
        <v>6</v>
      </c>
      <c r="D3" s="5">
        <v>0</v>
      </c>
      <c r="E3" s="5">
        <v>0</v>
      </c>
      <c r="F3" s="6">
        <v>0</v>
      </c>
    </row>
    <row r="4" spans="1:8" x14ac:dyDescent="0.25">
      <c r="A4" s="15">
        <v>3</v>
      </c>
      <c r="B4" s="9">
        <v>12</v>
      </c>
      <c r="C4" s="5">
        <v>7</v>
      </c>
      <c r="D4" s="5">
        <v>0</v>
      </c>
      <c r="E4" s="5">
        <v>0</v>
      </c>
      <c r="F4" s="6">
        <v>0</v>
      </c>
    </row>
    <row r="5" spans="1:8" x14ac:dyDescent="0.25">
      <c r="A5" s="15">
        <v>4</v>
      </c>
      <c r="B5" s="9">
        <v>14</v>
      </c>
      <c r="C5" s="5">
        <v>5</v>
      </c>
      <c r="D5" s="5">
        <v>0</v>
      </c>
      <c r="E5" s="5">
        <v>0</v>
      </c>
      <c r="F5" s="6">
        <v>0</v>
      </c>
    </row>
    <row r="6" spans="1:8" x14ac:dyDescent="0.25">
      <c r="A6" s="15">
        <v>5</v>
      </c>
      <c r="B6" s="9">
        <v>14</v>
      </c>
      <c r="C6" s="5">
        <v>5</v>
      </c>
      <c r="D6" s="5">
        <v>0</v>
      </c>
      <c r="E6" s="5">
        <v>0</v>
      </c>
      <c r="F6" s="6">
        <v>0</v>
      </c>
    </row>
    <row r="7" spans="1:8" x14ac:dyDescent="0.25">
      <c r="A7" s="15">
        <v>6</v>
      </c>
      <c r="B7" s="9">
        <v>11</v>
      </c>
      <c r="C7" s="5">
        <v>6</v>
      </c>
      <c r="D7" s="5">
        <v>1</v>
      </c>
      <c r="E7" s="5">
        <v>0</v>
      </c>
      <c r="F7" s="6">
        <v>0</v>
      </c>
    </row>
    <row r="8" spans="1:8" x14ac:dyDescent="0.25">
      <c r="A8" s="15">
        <v>7</v>
      </c>
      <c r="B8" s="9">
        <v>12</v>
      </c>
      <c r="C8" s="5">
        <v>5</v>
      </c>
      <c r="D8" s="5">
        <v>1</v>
      </c>
      <c r="E8" s="5">
        <v>0</v>
      </c>
      <c r="F8" s="6">
        <v>1</v>
      </c>
    </row>
    <row r="9" spans="1:8" ht="17.25" thickBot="1" x14ac:dyDescent="0.3">
      <c r="A9" s="15">
        <v>8</v>
      </c>
      <c r="B9" s="9">
        <v>12</v>
      </c>
      <c r="C9" s="5">
        <v>6</v>
      </c>
      <c r="D9" s="5">
        <v>0</v>
      </c>
      <c r="E9" s="5">
        <v>0</v>
      </c>
      <c r="F9" s="6">
        <v>1</v>
      </c>
      <c r="G9" s="20"/>
    </row>
    <row r="10" spans="1:8" ht="25.5" customHeight="1" thickBot="1" x14ac:dyDescent="0.3">
      <c r="A10" s="16" t="s">
        <v>1</v>
      </c>
      <c r="B10" s="17">
        <f>SUM(B2:B9)</f>
        <v>103</v>
      </c>
      <c r="C10" s="18">
        <f>SUM(C2:C9)</f>
        <v>44</v>
      </c>
      <c r="D10" s="18">
        <f>SUM(D2:D9)</f>
        <v>2</v>
      </c>
      <c r="E10" s="18">
        <f>SUM(E2:E9)</f>
        <v>0</v>
      </c>
      <c r="F10" s="19">
        <f>SUM(F2:F9)</f>
        <v>2</v>
      </c>
    </row>
    <row r="11" spans="1:8" ht="17.25" thickTop="1" x14ac:dyDescent="0.25">
      <c r="B11" s="2"/>
      <c r="C11" s="2"/>
      <c r="D11" s="2"/>
      <c r="E11" s="2"/>
      <c r="F11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topLeftCell="A3" workbookViewId="0">
      <selection activeCell="B26" sqref="B26"/>
    </sheetView>
  </sheetViews>
  <sheetFormatPr defaultRowHeight="16.5" x14ac:dyDescent="0.25"/>
  <cols>
    <col min="2" max="2" width="56.25" customWidth="1"/>
    <col min="3" max="7" width="5.625" style="21" customWidth="1"/>
  </cols>
  <sheetData>
    <row r="2" spans="1:7" x14ac:dyDescent="0.25">
      <c r="B2" s="33" t="s">
        <v>3</v>
      </c>
      <c r="C2" s="33"/>
      <c r="D2" s="33"/>
      <c r="E2" s="33"/>
    </row>
    <row r="3" spans="1:7" x14ac:dyDescent="0.25">
      <c r="B3" s="33"/>
      <c r="C3" s="33"/>
      <c r="D3" s="33"/>
      <c r="E3" s="33"/>
    </row>
    <row r="4" spans="1:7" x14ac:dyDescent="0.25">
      <c r="B4" s="33"/>
      <c r="C4" s="33"/>
      <c r="D4" s="33"/>
      <c r="E4" s="33"/>
    </row>
    <row r="5" spans="1:7" ht="16.5" customHeight="1" x14ac:dyDescent="0.25">
      <c r="A5" s="34" t="s">
        <v>4</v>
      </c>
      <c r="B5" s="35"/>
      <c r="C5" s="35"/>
      <c r="D5" s="35"/>
      <c r="E5" s="35"/>
      <c r="F5" s="35"/>
      <c r="G5" s="36"/>
    </row>
    <row r="6" spans="1:7" x14ac:dyDescent="0.25">
      <c r="A6" s="37"/>
      <c r="B6" s="38"/>
      <c r="C6" s="38"/>
      <c r="D6" s="38"/>
      <c r="E6" s="38"/>
      <c r="F6" s="38"/>
      <c r="G6" s="39"/>
    </row>
    <row r="7" spans="1:7" x14ac:dyDescent="0.25">
      <c r="A7" s="37"/>
      <c r="B7" s="38"/>
      <c r="C7" s="38"/>
      <c r="D7" s="38"/>
      <c r="E7" s="38"/>
      <c r="F7" s="38"/>
      <c r="G7" s="39"/>
    </row>
    <row r="8" spans="1:7" ht="27.75" customHeight="1" x14ac:dyDescent="0.25">
      <c r="A8" s="40"/>
      <c r="B8" s="41"/>
      <c r="C8" s="41"/>
      <c r="D8" s="41"/>
      <c r="E8" s="41"/>
      <c r="F8" s="41"/>
      <c r="G8" s="42"/>
    </row>
    <row r="9" spans="1:7" x14ac:dyDescent="0.25">
      <c r="A9" s="22" t="s">
        <v>14</v>
      </c>
    </row>
    <row r="10" spans="1:7" x14ac:dyDescent="0.25">
      <c r="B10" s="29" t="s">
        <v>5</v>
      </c>
    </row>
    <row r="11" spans="1:7" x14ac:dyDescent="0.25">
      <c r="A11" s="22"/>
      <c r="C11" s="21" t="str">
        <f>"(A)"</f>
        <v>(A)</v>
      </c>
      <c r="D11" s="21" t="str">
        <f>"(B)"</f>
        <v>(B)</v>
      </c>
      <c r="E11" s="21" t="str">
        <f>"(C)"</f>
        <v>(C)</v>
      </c>
      <c r="F11" s="21" t="str">
        <f>"(D)"</f>
        <v>(D)</v>
      </c>
      <c r="G11" s="21" t="str">
        <f>"(E)"</f>
        <v>(E)</v>
      </c>
    </row>
    <row r="12" spans="1:7" ht="17.25" x14ac:dyDescent="0.25">
      <c r="A12" s="23">
        <v>1</v>
      </c>
      <c r="B12" s="30" t="s">
        <v>13</v>
      </c>
      <c r="C12" s="32" t="s">
        <v>15</v>
      </c>
      <c r="D12" s="32" t="s">
        <v>15</v>
      </c>
      <c r="E12" s="32" t="s">
        <v>15</v>
      </c>
      <c r="F12" s="32" t="s">
        <v>15</v>
      </c>
      <c r="G12" s="32" t="s">
        <v>15</v>
      </c>
    </row>
    <row r="13" spans="1:7" ht="17.25" x14ac:dyDescent="0.25">
      <c r="A13" s="23">
        <v>2</v>
      </c>
      <c r="B13" s="31" t="s">
        <v>12</v>
      </c>
      <c r="C13" s="32" t="s">
        <v>15</v>
      </c>
      <c r="D13" s="32" t="s">
        <v>15</v>
      </c>
      <c r="E13" s="32" t="s">
        <v>15</v>
      </c>
      <c r="F13" s="32" t="s">
        <v>15</v>
      </c>
      <c r="G13" s="32" t="s">
        <v>15</v>
      </c>
    </row>
    <row r="14" spans="1:7" ht="17.25" x14ac:dyDescent="0.25">
      <c r="A14" s="23">
        <v>3</v>
      </c>
      <c r="B14" s="31" t="s">
        <v>6</v>
      </c>
      <c r="C14" s="32" t="s">
        <v>15</v>
      </c>
      <c r="D14" s="32" t="s">
        <v>15</v>
      </c>
      <c r="E14" s="32" t="s">
        <v>15</v>
      </c>
      <c r="F14" s="32" t="s">
        <v>15</v>
      </c>
      <c r="G14" s="32" t="s">
        <v>15</v>
      </c>
    </row>
    <row r="15" spans="1:7" ht="17.25" x14ac:dyDescent="0.25">
      <c r="A15" s="23">
        <v>4</v>
      </c>
      <c r="B15" s="31" t="s">
        <v>7</v>
      </c>
      <c r="C15" s="32" t="s">
        <v>15</v>
      </c>
      <c r="D15" s="32" t="s">
        <v>15</v>
      </c>
      <c r="E15" s="32" t="s">
        <v>15</v>
      </c>
      <c r="F15" s="32" t="s">
        <v>15</v>
      </c>
      <c r="G15" s="32" t="s">
        <v>15</v>
      </c>
    </row>
    <row r="16" spans="1:7" ht="17.25" x14ac:dyDescent="0.25">
      <c r="A16" s="23">
        <v>5</v>
      </c>
      <c r="B16" s="31" t="s">
        <v>8</v>
      </c>
      <c r="C16" s="32" t="s">
        <v>15</v>
      </c>
      <c r="D16" s="32" t="s">
        <v>15</v>
      </c>
      <c r="E16" s="32" t="s">
        <v>15</v>
      </c>
      <c r="F16" s="32" t="s">
        <v>15</v>
      </c>
      <c r="G16" s="32" t="s">
        <v>15</v>
      </c>
    </row>
    <row r="17" spans="1:7" ht="17.25" x14ac:dyDescent="0.25">
      <c r="A17" s="23">
        <v>6</v>
      </c>
      <c r="B17" s="31" t="s">
        <v>9</v>
      </c>
      <c r="C17" s="32" t="s">
        <v>15</v>
      </c>
      <c r="D17" s="32" t="s">
        <v>15</v>
      </c>
      <c r="E17" s="32" t="s">
        <v>15</v>
      </c>
      <c r="F17" s="32" t="s">
        <v>15</v>
      </c>
      <c r="G17" s="32" t="s">
        <v>15</v>
      </c>
    </row>
    <row r="18" spans="1:7" ht="17.25" x14ac:dyDescent="0.25">
      <c r="A18" s="23">
        <v>7</v>
      </c>
      <c r="B18" s="31" t="s">
        <v>10</v>
      </c>
      <c r="C18" s="32" t="s">
        <v>15</v>
      </c>
      <c r="D18" s="32" t="s">
        <v>15</v>
      </c>
      <c r="E18" s="32" t="s">
        <v>15</v>
      </c>
      <c r="F18" s="32" t="s">
        <v>15</v>
      </c>
      <c r="G18" s="32" t="s">
        <v>15</v>
      </c>
    </row>
    <row r="19" spans="1:7" ht="17.25" x14ac:dyDescent="0.25">
      <c r="A19" s="23">
        <v>8</v>
      </c>
      <c r="B19" s="30" t="s">
        <v>11</v>
      </c>
      <c r="C19" s="32" t="s">
        <v>15</v>
      </c>
      <c r="D19" s="32" t="s">
        <v>15</v>
      </c>
      <c r="E19" s="32" t="s">
        <v>15</v>
      </c>
      <c r="F19" s="32" t="s">
        <v>15</v>
      </c>
      <c r="G19" s="32" t="s">
        <v>15</v>
      </c>
    </row>
    <row r="20" spans="1:7" x14ac:dyDescent="0.25">
      <c r="A20" s="22"/>
    </row>
    <row r="21" spans="1:7" x14ac:dyDescent="0.25">
      <c r="A21" s="23"/>
      <c r="B21" s="24"/>
      <c r="C21" s="26"/>
      <c r="D21" s="26"/>
      <c r="E21" s="26"/>
      <c r="F21" s="26"/>
      <c r="G21" s="26"/>
    </row>
    <row r="22" spans="1:7" x14ac:dyDescent="0.25">
      <c r="A22" s="23"/>
      <c r="B22" s="24"/>
      <c r="C22" s="26"/>
      <c r="D22" s="26"/>
      <c r="E22" s="26"/>
      <c r="F22" s="26"/>
      <c r="G22" s="26"/>
    </row>
    <row r="23" spans="1:7" x14ac:dyDescent="0.25">
      <c r="A23" s="23"/>
      <c r="B23" s="24"/>
      <c r="C23" s="26"/>
      <c r="D23" s="26"/>
      <c r="E23" s="26"/>
      <c r="F23" s="26"/>
      <c r="G23" s="26"/>
    </row>
    <row r="24" spans="1:7" x14ac:dyDescent="0.25">
      <c r="A24" s="23"/>
      <c r="B24" s="24"/>
      <c r="C24" s="26"/>
      <c r="D24" s="26"/>
      <c r="E24" s="26"/>
      <c r="F24" s="26"/>
      <c r="G24" s="26"/>
    </row>
    <row r="25" spans="1:7" x14ac:dyDescent="0.25">
      <c r="A25" s="23"/>
      <c r="B25" s="24"/>
      <c r="C25" s="26"/>
      <c r="D25" s="26"/>
      <c r="E25" s="26"/>
      <c r="F25" s="26"/>
      <c r="G25" s="26"/>
    </row>
    <row r="26" spans="1:7" x14ac:dyDescent="0.25">
      <c r="A26" s="23"/>
      <c r="B26" s="24"/>
      <c r="C26" s="26"/>
      <c r="D26" s="26"/>
      <c r="E26" s="26"/>
      <c r="F26" s="26"/>
      <c r="G26" s="26"/>
    </row>
    <row r="27" spans="1:7" x14ac:dyDescent="0.25">
      <c r="A27" s="23"/>
      <c r="B27" s="24"/>
      <c r="C27" s="26"/>
      <c r="D27" s="26"/>
      <c r="E27" s="26"/>
      <c r="F27" s="26"/>
      <c r="G27" s="26"/>
    </row>
    <row r="28" spans="1:7" x14ac:dyDescent="0.25">
      <c r="A28" s="23"/>
      <c r="B28" s="24"/>
      <c r="C28" s="26"/>
      <c r="D28" s="26"/>
      <c r="E28" s="26"/>
      <c r="F28" s="26"/>
      <c r="G28" s="26"/>
    </row>
    <row r="30" spans="1:7" x14ac:dyDescent="0.25">
      <c r="A30" s="22"/>
    </row>
    <row r="31" spans="1:7" x14ac:dyDescent="0.25">
      <c r="A31" s="23"/>
      <c r="B31" s="24"/>
      <c r="C31" s="25"/>
      <c r="D31" s="25"/>
      <c r="E31" s="25"/>
      <c r="F31" s="25"/>
      <c r="G31" s="25"/>
    </row>
    <row r="32" spans="1:7" x14ac:dyDescent="0.25">
      <c r="A32" s="23"/>
      <c r="B32" s="24"/>
      <c r="C32" s="25"/>
      <c r="D32" s="25"/>
      <c r="E32" s="25"/>
      <c r="F32" s="25"/>
      <c r="G32" s="25"/>
    </row>
    <row r="33" spans="1:7" x14ac:dyDescent="0.25">
      <c r="A33" s="23"/>
      <c r="B33" s="24"/>
      <c r="C33" s="25"/>
      <c r="D33" s="25"/>
      <c r="E33" s="25"/>
      <c r="F33" s="25"/>
      <c r="G33" s="25"/>
    </row>
    <row r="34" spans="1:7" x14ac:dyDescent="0.25">
      <c r="A34" s="23"/>
      <c r="B34" s="24"/>
      <c r="C34" s="25"/>
      <c r="D34" s="25"/>
      <c r="E34" s="25"/>
      <c r="F34" s="25"/>
      <c r="G34" s="25"/>
    </row>
    <row r="36" spans="1:7" x14ac:dyDescent="0.25">
      <c r="A36" s="22"/>
    </row>
    <row r="37" spans="1:7" x14ac:dyDescent="0.25">
      <c r="A37" s="23"/>
      <c r="B37" s="24"/>
      <c r="C37" s="25"/>
      <c r="D37" s="25"/>
      <c r="E37" s="25"/>
      <c r="F37" s="25"/>
      <c r="G37" s="25"/>
    </row>
    <row r="39" spans="1:7" x14ac:dyDescent="0.25">
      <c r="A39" s="27"/>
      <c r="B39" s="22"/>
      <c r="C39" s="28"/>
      <c r="D39" s="28"/>
      <c r="E39" s="28"/>
      <c r="F39" s="28"/>
      <c r="G39" s="28"/>
    </row>
    <row r="41" spans="1:7" x14ac:dyDescent="0.25">
      <c r="A41" s="22" t="s">
        <v>2</v>
      </c>
    </row>
  </sheetData>
  <mergeCells count="2">
    <mergeCell ref="B2:E4"/>
    <mergeCell ref="A5:G8"/>
  </mergeCells>
  <phoneticPr fontId="1" type="noConversion"/>
  <pageMargins left="0.39370078740157483" right="0.39370078740157483" top="0.39370078740157483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zoomScaleSheetLayoutView="70" workbookViewId="0">
      <selection activeCell="J5" sqref="J5"/>
    </sheetView>
  </sheetViews>
  <sheetFormatPr defaultRowHeight="16.5" x14ac:dyDescent="0.25"/>
  <cols>
    <col min="1" max="1" width="9" style="1"/>
    <col min="2" max="2" width="10.625" style="1" customWidth="1"/>
    <col min="3" max="5" width="9" style="1"/>
    <col min="6" max="6" width="12.125" style="1" customWidth="1"/>
    <col min="7" max="7" width="9" style="1"/>
    <col min="8" max="8" width="19.375" style="1" customWidth="1"/>
    <col min="9" max="16384" width="9" style="1"/>
  </cols>
  <sheetData>
    <row r="1" spans="1:8" ht="18" thickTop="1" thickBot="1" x14ac:dyDescent="0.3">
      <c r="A1" s="13"/>
      <c r="B1" s="10" t="s">
        <v>16</v>
      </c>
      <c r="C1" s="11" t="s">
        <v>17</v>
      </c>
      <c r="D1" s="11" t="s">
        <v>18</v>
      </c>
      <c r="E1" s="11" t="s">
        <v>19</v>
      </c>
      <c r="F1" s="12" t="s">
        <v>20</v>
      </c>
      <c r="G1" s="4" t="s">
        <v>0</v>
      </c>
      <c r="H1" s="3" t="s">
        <v>49</v>
      </c>
    </row>
    <row r="2" spans="1:8" x14ac:dyDescent="0.25">
      <c r="A2" s="14">
        <v>1</v>
      </c>
      <c r="B2" s="9">
        <v>16</v>
      </c>
      <c r="C2" s="7">
        <v>8</v>
      </c>
      <c r="D2" s="7">
        <v>1</v>
      </c>
      <c r="E2" s="7">
        <v>0</v>
      </c>
      <c r="F2" s="8">
        <v>0</v>
      </c>
      <c r="G2" s="4" t="s">
        <v>23</v>
      </c>
      <c r="H2" s="3" t="s">
        <v>48</v>
      </c>
    </row>
    <row r="3" spans="1:8" x14ac:dyDescent="0.25">
      <c r="A3" s="15">
        <v>2</v>
      </c>
      <c r="B3" s="9">
        <v>11</v>
      </c>
      <c r="C3" s="5">
        <v>12</v>
      </c>
      <c r="D3" s="5">
        <v>2</v>
      </c>
      <c r="E3" s="5">
        <v>0</v>
      </c>
      <c r="F3" s="6">
        <v>0</v>
      </c>
    </row>
    <row r="4" spans="1:8" x14ac:dyDescent="0.25">
      <c r="A4" s="15">
        <v>3</v>
      </c>
      <c r="B4" s="9">
        <v>5</v>
      </c>
      <c r="C4" s="5">
        <v>8</v>
      </c>
      <c r="D4" s="5">
        <v>11</v>
      </c>
      <c r="E4" s="5">
        <v>1</v>
      </c>
      <c r="F4" s="6">
        <v>0</v>
      </c>
    </row>
    <row r="5" spans="1:8" x14ac:dyDescent="0.25">
      <c r="A5" s="15">
        <v>4</v>
      </c>
      <c r="B5" s="9">
        <v>11</v>
      </c>
      <c r="C5" s="5">
        <v>12</v>
      </c>
      <c r="D5" s="5">
        <v>2</v>
      </c>
      <c r="E5" s="5">
        <v>0</v>
      </c>
      <c r="F5" s="6">
        <v>0</v>
      </c>
    </row>
    <row r="6" spans="1:8" x14ac:dyDescent="0.25">
      <c r="A6" s="15">
        <v>5</v>
      </c>
      <c r="B6" s="9">
        <v>20</v>
      </c>
      <c r="C6" s="5">
        <v>5</v>
      </c>
      <c r="D6" s="5">
        <v>0</v>
      </c>
      <c r="E6" s="5">
        <v>0</v>
      </c>
      <c r="F6" s="6">
        <v>0</v>
      </c>
    </row>
    <row r="7" spans="1:8" x14ac:dyDescent="0.25">
      <c r="A7" s="15">
        <v>6</v>
      </c>
      <c r="B7" s="9">
        <v>14</v>
      </c>
      <c r="C7" s="5">
        <v>10</v>
      </c>
      <c r="D7" s="5">
        <v>1</v>
      </c>
      <c r="E7" s="5">
        <v>0</v>
      </c>
      <c r="F7" s="6">
        <v>0</v>
      </c>
    </row>
    <row r="8" spans="1:8" x14ac:dyDescent="0.25">
      <c r="A8" s="15">
        <v>7</v>
      </c>
      <c r="B8" s="9">
        <v>8</v>
      </c>
      <c r="C8" s="5">
        <v>10</v>
      </c>
      <c r="D8" s="5">
        <v>5</v>
      </c>
      <c r="E8" s="5">
        <v>1</v>
      </c>
      <c r="F8" s="6">
        <v>0</v>
      </c>
    </row>
    <row r="9" spans="1:8" ht="17.25" thickBot="1" x14ac:dyDescent="0.3">
      <c r="A9" s="15">
        <v>8</v>
      </c>
      <c r="B9" s="9">
        <v>10</v>
      </c>
      <c r="C9" s="5">
        <v>7</v>
      </c>
      <c r="D9" s="5">
        <v>5</v>
      </c>
      <c r="E9" s="5">
        <v>2</v>
      </c>
      <c r="F9" s="6">
        <v>1</v>
      </c>
      <c r="G9" s="20"/>
    </row>
    <row r="10" spans="1:8" ht="25.5" customHeight="1" thickBot="1" x14ac:dyDescent="0.3">
      <c r="A10" s="16" t="s">
        <v>1</v>
      </c>
      <c r="B10" s="17">
        <f>SUM(B2:B9)</f>
        <v>95</v>
      </c>
      <c r="C10" s="18">
        <f>SUM(C2:C9)</f>
        <v>72</v>
      </c>
      <c r="D10" s="18">
        <f>SUM(D2:D9)</f>
        <v>27</v>
      </c>
      <c r="E10" s="18">
        <f>SUM(E2:E9)</f>
        <v>4</v>
      </c>
      <c r="F10" s="19">
        <f>SUM(F2:F9)</f>
        <v>1</v>
      </c>
    </row>
    <row r="11" spans="1:8" ht="17.25" thickTop="1" x14ac:dyDescent="0.25">
      <c r="B11" s="2"/>
      <c r="C11" s="2"/>
      <c r="D11" s="2"/>
      <c r="E11" s="2"/>
      <c r="F11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zoomScaleSheetLayoutView="70" workbookViewId="0">
      <selection activeCell="K9" sqref="K9"/>
    </sheetView>
  </sheetViews>
  <sheetFormatPr defaultRowHeight="16.5" x14ac:dyDescent="0.25"/>
  <cols>
    <col min="1" max="1" width="9" style="1"/>
    <col min="2" max="2" width="10.625" style="1" customWidth="1"/>
    <col min="3" max="5" width="9" style="1"/>
    <col min="6" max="6" width="12.125" style="1" customWidth="1"/>
    <col min="7" max="7" width="9" style="1"/>
    <col min="8" max="8" width="14.875" style="1" customWidth="1"/>
    <col min="9" max="16384" width="9" style="1"/>
  </cols>
  <sheetData>
    <row r="1" spans="1:8" ht="18" thickTop="1" thickBot="1" x14ac:dyDescent="0.3">
      <c r="A1" s="13"/>
      <c r="B1" s="10" t="s">
        <v>16</v>
      </c>
      <c r="C1" s="11" t="s">
        <v>17</v>
      </c>
      <c r="D1" s="11" t="s">
        <v>18</v>
      </c>
      <c r="E1" s="11" t="s">
        <v>19</v>
      </c>
      <c r="F1" s="12" t="s">
        <v>20</v>
      </c>
      <c r="G1" s="4" t="s">
        <v>0</v>
      </c>
      <c r="H1" s="3" t="s">
        <v>46</v>
      </c>
    </row>
    <row r="2" spans="1:8" x14ac:dyDescent="0.25">
      <c r="A2" s="14">
        <v>1</v>
      </c>
      <c r="B2" s="9">
        <v>20</v>
      </c>
      <c r="C2" s="7">
        <v>4</v>
      </c>
      <c r="D2" s="7">
        <v>0</v>
      </c>
      <c r="E2" s="7">
        <v>0</v>
      </c>
      <c r="F2" s="8">
        <v>0</v>
      </c>
      <c r="G2" s="4" t="s">
        <v>23</v>
      </c>
      <c r="H2" s="3" t="s">
        <v>47</v>
      </c>
    </row>
    <row r="3" spans="1:8" x14ac:dyDescent="0.25">
      <c r="A3" s="15">
        <v>2</v>
      </c>
      <c r="B3" s="9">
        <v>16</v>
      </c>
      <c r="C3" s="5">
        <v>7</v>
      </c>
      <c r="D3" s="5">
        <v>1</v>
      </c>
      <c r="E3" s="5">
        <v>0</v>
      </c>
      <c r="F3" s="6">
        <v>0</v>
      </c>
    </row>
    <row r="4" spans="1:8" x14ac:dyDescent="0.25">
      <c r="A4" s="15">
        <v>3</v>
      </c>
      <c r="B4" s="9">
        <v>6</v>
      </c>
      <c r="C4" s="5">
        <v>11</v>
      </c>
      <c r="D4" s="5">
        <v>6</v>
      </c>
      <c r="E4" s="5">
        <v>1</v>
      </c>
      <c r="F4" s="6">
        <v>0</v>
      </c>
    </row>
    <row r="5" spans="1:8" x14ac:dyDescent="0.25">
      <c r="A5" s="15">
        <v>4</v>
      </c>
      <c r="B5" s="9">
        <v>17</v>
      </c>
      <c r="C5" s="5">
        <v>6</v>
      </c>
      <c r="D5" s="5">
        <v>1</v>
      </c>
      <c r="E5" s="5">
        <v>0</v>
      </c>
      <c r="F5" s="6">
        <v>0</v>
      </c>
    </row>
    <row r="6" spans="1:8" x14ac:dyDescent="0.25">
      <c r="A6" s="15">
        <v>5</v>
      </c>
      <c r="B6" s="9">
        <v>21</v>
      </c>
      <c r="C6" s="5">
        <v>3</v>
      </c>
      <c r="D6" s="5">
        <v>0</v>
      </c>
      <c r="E6" s="5">
        <v>0</v>
      </c>
      <c r="F6" s="6">
        <v>0</v>
      </c>
    </row>
    <row r="7" spans="1:8" x14ac:dyDescent="0.25">
      <c r="A7" s="15">
        <v>6</v>
      </c>
      <c r="B7" s="9">
        <v>15</v>
      </c>
      <c r="C7" s="5">
        <v>8</v>
      </c>
      <c r="D7" s="5">
        <v>1</v>
      </c>
      <c r="E7" s="5">
        <v>0</v>
      </c>
      <c r="F7" s="6">
        <v>0</v>
      </c>
    </row>
    <row r="8" spans="1:8" x14ac:dyDescent="0.25">
      <c r="A8" s="15">
        <v>7</v>
      </c>
      <c r="B8" s="9">
        <v>14</v>
      </c>
      <c r="C8" s="5">
        <v>6</v>
      </c>
      <c r="D8" s="5">
        <v>1</v>
      </c>
      <c r="E8" s="5">
        <v>1</v>
      </c>
      <c r="F8" s="6">
        <v>2</v>
      </c>
    </row>
    <row r="9" spans="1:8" ht="17.25" thickBot="1" x14ac:dyDescent="0.3">
      <c r="A9" s="15">
        <v>8</v>
      </c>
      <c r="B9" s="9">
        <v>14</v>
      </c>
      <c r="C9" s="5">
        <v>6</v>
      </c>
      <c r="D9" s="5">
        <v>0</v>
      </c>
      <c r="E9" s="5">
        <v>2</v>
      </c>
      <c r="F9" s="6">
        <v>2</v>
      </c>
      <c r="G9" s="20"/>
    </row>
    <row r="10" spans="1:8" ht="25.5" customHeight="1" thickBot="1" x14ac:dyDescent="0.3">
      <c r="A10" s="16" t="s">
        <v>1</v>
      </c>
      <c r="B10" s="17">
        <f>SUM(B2:B9)</f>
        <v>123</v>
      </c>
      <c r="C10" s="18">
        <f>SUM(C2:C9)</f>
        <v>51</v>
      </c>
      <c r="D10" s="18">
        <f>SUM(D2:D9)</f>
        <v>10</v>
      </c>
      <c r="E10" s="18">
        <f>SUM(E2:E9)</f>
        <v>4</v>
      </c>
      <c r="F10" s="19">
        <f>SUM(F2:F9)</f>
        <v>4</v>
      </c>
    </row>
    <row r="11" spans="1:8" ht="17.25" thickTop="1" x14ac:dyDescent="0.25">
      <c r="B11" s="2"/>
      <c r="C11" s="2"/>
      <c r="D11" s="2"/>
      <c r="E11" s="2"/>
      <c r="F11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zoomScaleSheetLayoutView="70" workbookViewId="0">
      <selection activeCell="J11" sqref="J11"/>
    </sheetView>
  </sheetViews>
  <sheetFormatPr defaultRowHeight="16.5" x14ac:dyDescent="0.25"/>
  <cols>
    <col min="1" max="1" width="9" style="1"/>
    <col min="2" max="2" width="10.625" style="1" customWidth="1"/>
    <col min="3" max="5" width="9" style="1"/>
    <col min="6" max="6" width="12.125" style="1" customWidth="1"/>
    <col min="7" max="7" width="9" style="1"/>
    <col min="8" max="8" width="14.875" style="1" customWidth="1"/>
    <col min="9" max="16384" width="9" style="1"/>
  </cols>
  <sheetData>
    <row r="1" spans="1:8" ht="18" thickTop="1" thickBot="1" x14ac:dyDescent="0.3">
      <c r="A1" s="13"/>
      <c r="B1" s="10" t="s">
        <v>16</v>
      </c>
      <c r="C1" s="11" t="s">
        <v>17</v>
      </c>
      <c r="D1" s="11" t="s">
        <v>18</v>
      </c>
      <c r="E1" s="11" t="s">
        <v>19</v>
      </c>
      <c r="F1" s="12" t="s">
        <v>20</v>
      </c>
      <c r="G1" s="4" t="s">
        <v>0</v>
      </c>
      <c r="H1" s="3" t="s">
        <v>46</v>
      </c>
    </row>
    <row r="2" spans="1:8" x14ac:dyDescent="0.25">
      <c r="A2" s="14">
        <v>1</v>
      </c>
      <c r="B2" s="9">
        <v>8</v>
      </c>
      <c r="C2" s="7">
        <v>15</v>
      </c>
      <c r="D2" s="7">
        <v>0</v>
      </c>
      <c r="E2" s="7">
        <v>0</v>
      </c>
      <c r="F2" s="8">
        <v>0</v>
      </c>
      <c r="G2" s="4" t="s">
        <v>23</v>
      </c>
      <c r="H2" s="3" t="s">
        <v>45</v>
      </c>
    </row>
    <row r="3" spans="1:8" x14ac:dyDescent="0.25">
      <c r="A3" s="15">
        <v>2</v>
      </c>
      <c r="B3" s="9">
        <v>11</v>
      </c>
      <c r="C3" s="5">
        <v>10</v>
      </c>
      <c r="D3" s="5">
        <v>2</v>
      </c>
      <c r="E3" s="5">
        <v>0</v>
      </c>
      <c r="F3" s="6">
        <v>0</v>
      </c>
    </row>
    <row r="4" spans="1:8" x14ac:dyDescent="0.25">
      <c r="A4" s="15">
        <v>3</v>
      </c>
      <c r="B4" s="9">
        <v>3</v>
      </c>
      <c r="C4" s="5">
        <v>9</v>
      </c>
      <c r="D4" s="5">
        <v>11</v>
      </c>
      <c r="E4" s="5">
        <v>0</v>
      </c>
      <c r="F4" s="6">
        <v>0</v>
      </c>
    </row>
    <row r="5" spans="1:8" x14ac:dyDescent="0.25">
      <c r="A5" s="15">
        <v>4</v>
      </c>
      <c r="B5" s="9">
        <v>9</v>
      </c>
      <c r="C5" s="5">
        <v>14</v>
      </c>
      <c r="D5" s="5">
        <v>0</v>
      </c>
      <c r="E5" s="5">
        <v>0</v>
      </c>
      <c r="F5" s="6">
        <v>0</v>
      </c>
    </row>
    <row r="6" spans="1:8" x14ac:dyDescent="0.25">
      <c r="A6" s="15">
        <v>5</v>
      </c>
      <c r="B6" s="9">
        <v>18</v>
      </c>
      <c r="C6" s="5">
        <v>5</v>
      </c>
      <c r="D6" s="5">
        <v>0</v>
      </c>
      <c r="E6" s="5">
        <v>0</v>
      </c>
      <c r="F6" s="6">
        <v>0</v>
      </c>
    </row>
    <row r="7" spans="1:8" x14ac:dyDescent="0.25">
      <c r="A7" s="15">
        <v>6</v>
      </c>
      <c r="B7" s="9">
        <v>13</v>
      </c>
      <c r="C7" s="5">
        <v>10</v>
      </c>
      <c r="D7" s="5">
        <v>0</v>
      </c>
      <c r="E7" s="5">
        <v>0</v>
      </c>
      <c r="F7" s="6">
        <v>0</v>
      </c>
    </row>
    <row r="8" spans="1:8" x14ac:dyDescent="0.25">
      <c r="A8" s="15">
        <v>7</v>
      </c>
      <c r="B8" s="9">
        <v>11</v>
      </c>
      <c r="C8" s="5">
        <v>9</v>
      </c>
      <c r="D8" s="5">
        <v>3</v>
      </c>
      <c r="E8" s="5">
        <v>0</v>
      </c>
      <c r="F8" s="6">
        <v>0</v>
      </c>
    </row>
    <row r="9" spans="1:8" ht="17.25" thickBot="1" x14ac:dyDescent="0.3">
      <c r="A9" s="15">
        <v>8</v>
      </c>
      <c r="B9" s="9">
        <v>12</v>
      </c>
      <c r="C9" s="5">
        <v>7</v>
      </c>
      <c r="D9" s="5">
        <v>3</v>
      </c>
      <c r="E9" s="5">
        <v>1</v>
      </c>
      <c r="F9" s="6">
        <v>0</v>
      </c>
      <c r="G9" s="20"/>
    </row>
    <row r="10" spans="1:8" ht="25.5" customHeight="1" thickBot="1" x14ac:dyDescent="0.3">
      <c r="A10" s="16" t="s">
        <v>1</v>
      </c>
      <c r="B10" s="17">
        <f>SUM(B2:B9)</f>
        <v>85</v>
      </c>
      <c r="C10" s="18">
        <f>SUM(C2:C9)</f>
        <v>79</v>
      </c>
      <c r="D10" s="18">
        <f>SUM(D2:D9)</f>
        <v>19</v>
      </c>
      <c r="E10" s="18">
        <f>SUM(E2:E9)</f>
        <v>1</v>
      </c>
      <c r="F10" s="19">
        <f>SUM(F2:F9)</f>
        <v>0</v>
      </c>
    </row>
    <row r="11" spans="1:8" ht="17.25" thickTop="1" x14ac:dyDescent="0.25">
      <c r="B11" s="2"/>
      <c r="C11" s="2"/>
      <c r="D11" s="2"/>
      <c r="E11" s="2"/>
      <c r="F11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zoomScaleSheetLayoutView="70" workbookViewId="0">
      <selection activeCell="I32" sqref="I32"/>
    </sheetView>
  </sheetViews>
  <sheetFormatPr defaultRowHeight="16.5" x14ac:dyDescent="0.25"/>
  <cols>
    <col min="1" max="1" width="9" style="1"/>
    <col min="2" max="2" width="10.625" style="1" customWidth="1"/>
    <col min="3" max="5" width="9" style="1"/>
    <col min="6" max="6" width="12.125" style="1" customWidth="1"/>
    <col min="7" max="7" width="9" style="1"/>
    <col min="8" max="8" width="14.875" style="1" customWidth="1"/>
    <col min="9" max="16384" width="9" style="1"/>
  </cols>
  <sheetData>
    <row r="1" spans="1:8" ht="18" thickTop="1" thickBot="1" x14ac:dyDescent="0.3">
      <c r="A1" s="13"/>
      <c r="B1" s="10" t="s">
        <v>16</v>
      </c>
      <c r="C1" s="11" t="s">
        <v>17</v>
      </c>
      <c r="D1" s="11" t="s">
        <v>18</v>
      </c>
      <c r="E1" s="11" t="s">
        <v>19</v>
      </c>
      <c r="F1" s="12" t="s">
        <v>20</v>
      </c>
      <c r="G1" s="4" t="s">
        <v>0</v>
      </c>
      <c r="H1" s="3" t="s">
        <v>44</v>
      </c>
    </row>
    <row r="2" spans="1:8" x14ac:dyDescent="0.25">
      <c r="A2" s="14">
        <v>1</v>
      </c>
      <c r="B2" s="9">
        <v>4</v>
      </c>
      <c r="C2" s="7">
        <v>8</v>
      </c>
      <c r="D2" s="7">
        <v>6</v>
      </c>
      <c r="E2" s="7">
        <v>0</v>
      </c>
      <c r="F2" s="8">
        <v>0</v>
      </c>
      <c r="G2" s="4" t="s">
        <v>23</v>
      </c>
      <c r="H2" s="3" t="s">
        <v>43</v>
      </c>
    </row>
    <row r="3" spans="1:8" x14ac:dyDescent="0.25">
      <c r="A3" s="15">
        <v>2</v>
      </c>
      <c r="B3" s="9">
        <v>3</v>
      </c>
      <c r="C3" s="5">
        <v>8</v>
      </c>
      <c r="D3" s="5">
        <v>6</v>
      </c>
      <c r="E3" s="5">
        <v>1</v>
      </c>
      <c r="F3" s="6">
        <v>0</v>
      </c>
    </row>
    <row r="4" spans="1:8" x14ac:dyDescent="0.25">
      <c r="A4" s="15">
        <v>3</v>
      </c>
      <c r="B4" s="9">
        <v>4</v>
      </c>
      <c r="C4" s="5">
        <v>6</v>
      </c>
      <c r="D4" s="5">
        <v>7</v>
      </c>
      <c r="E4" s="5">
        <v>1</v>
      </c>
      <c r="F4" s="6">
        <v>0</v>
      </c>
    </row>
    <row r="5" spans="1:8" x14ac:dyDescent="0.25">
      <c r="A5" s="15">
        <v>4</v>
      </c>
      <c r="B5" s="9">
        <v>1</v>
      </c>
      <c r="C5" s="5">
        <v>7</v>
      </c>
      <c r="D5" s="5">
        <v>6</v>
      </c>
      <c r="E5" s="5">
        <v>4</v>
      </c>
      <c r="F5" s="6">
        <v>0</v>
      </c>
    </row>
    <row r="6" spans="1:8" x14ac:dyDescent="0.25">
      <c r="A6" s="15">
        <v>5</v>
      </c>
      <c r="B6" s="9">
        <v>11</v>
      </c>
      <c r="C6" s="5">
        <v>6</v>
      </c>
      <c r="D6" s="5">
        <v>1</v>
      </c>
      <c r="E6" s="5">
        <v>0</v>
      </c>
      <c r="F6" s="6">
        <v>0</v>
      </c>
    </row>
    <row r="7" spans="1:8" x14ac:dyDescent="0.25">
      <c r="A7" s="15">
        <v>6</v>
      </c>
      <c r="B7" s="9">
        <v>2</v>
      </c>
      <c r="C7" s="5">
        <v>7</v>
      </c>
      <c r="D7" s="5">
        <v>6</v>
      </c>
      <c r="E7" s="5">
        <v>1</v>
      </c>
      <c r="F7" s="6">
        <v>1</v>
      </c>
    </row>
    <row r="8" spans="1:8" x14ac:dyDescent="0.25">
      <c r="A8" s="15">
        <v>7</v>
      </c>
      <c r="B8" s="9">
        <v>4</v>
      </c>
      <c r="C8" s="5">
        <v>4</v>
      </c>
      <c r="D8" s="5">
        <v>3</v>
      </c>
      <c r="E8" s="5">
        <v>4</v>
      </c>
      <c r="F8" s="6">
        <v>2</v>
      </c>
    </row>
    <row r="9" spans="1:8" ht="17.25" thickBot="1" x14ac:dyDescent="0.3">
      <c r="A9" s="15">
        <v>8</v>
      </c>
      <c r="B9" s="9">
        <v>5</v>
      </c>
      <c r="C9" s="5">
        <v>3</v>
      </c>
      <c r="D9" s="5">
        <v>3</v>
      </c>
      <c r="E9" s="5">
        <v>4</v>
      </c>
      <c r="F9" s="6">
        <v>2</v>
      </c>
      <c r="G9" s="20"/>
    </row>
    <row r="10" spans="1:8" ht="25.5" customHeight="1" thickBot="1" x14ac:dyDescent="0.3">
      <c r="A10" s="16" t="s">
        <v>1</v>
      </c>
      <c r="B10" s="17">
        <f>SUM(B2:B9)</f>
        <v>34</v>
      </c>
      <c r="C10" s="18">
        <f>SUM(C2:C9)</f>
        <v>49</v>
      </c>
      <c r="D10" s="18">
        <f>SUM(D2:D9)</f>
        <v>38</v>
      </c>
      <c r="E10" s="18">
        <f>SUM(E2:E9)</f>
        <v>15</v>
      </c>
      <c r="F10" s="19">
        <f>SUM(F2:F9)</f>
        <v>5</v>
      </c>
    </row>
    <row r="11" spans="1:8" ht="17.25" thickTop="1" x14ac:dyDescent="0.25">
      <c r="B11" s="2"/>
      <c r="C11" s="2"/>
      <c r="D11" s="2"/>
      <c r="E11" s="2"/>
      <c r="F11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zoomScaleSheetLayoutView="70" workbookViewId="0">
      <selection activeCell="I5" sqref="I5"/>
    </sheetView>
  </sheetViews>
  <sheetFormatPr defaultRowHeight="16.5" x14ac:dyDescent="0.25"/>
  <cols>
    <col min="1" max="1" width="9" style="1"/>
    <col min="2" max="2" width="10.625" style="1" customWidth="1"/>
    <col min="3" max="5" width="9" style="1"/>
    <col min="6" max="6" width="12.125" style="1" customWidth="1"/>
    <col min="7" max="7" width="9" style="1"/>
    <col min="8" max="8" width="15.5" style="1" customWidth="1"/>
    <col min="9" max="16384" width="9" style="1"/>
  </cols>
  <sheetData>
    <row r="1" spans="1:8" ht="18" thickTop="1" thickBot="1" x14ac:dyDescent="0.3">
      <c r="A1" s="13"/>
      <c r="B1" s="10" t="s">
        <v>16</v>
      </c>
      <c r="C1" s="11" t="s">
        <v>17</v>
      </c>
      <c r="D1" s="11" t="s">
        <v>18</v>
      </c>
      <c r="E1" s="11" t="s">
        <v>19</v>
      </c>
      <c r="F1" s="12" t="s">
        <v>20</v>
      </c>
      <c r="G1" s="4" t="s">
        <v>0</v>
      </c>
      <c r="H1" s="3" t="s">
        <v>41</v>
      </c>
    </row>
    <row r="2" spans="1:8" x14ac:dyDescent="0.25">
      <c r="A2" s="14">
        <v>1</v>
      </c>
      <c r="B2" s="9">
        <v>11</v>
      </c>
      <c r="C2" s="7">
        <v>5</v>
      </c>
      <c r="D2" s="7">
        <v>0</v>
      </c>
      <c r="E2" s="7">
        <v>0</v>
      </c>
      <c r="F2" s="8">
        <v>0</v>
      </c>
      <c r="G2" s="4" t="s">
        <v>23</v>
      </c>
      <c r="H2" s="3" t="s">
        <v>42</v>
      </c>
    </row>
    <row r="3" spans="1:8" x14ac:dyDescent="0.25">
      <c r="A3" s="15">
        <v>2</v>
      </c>
      <c r="B3" s="9">
        <v>9</v>
      </c>
      <c r="C3" s="5">
        <v>6</v>
      </c>
      <c r="D3" s="5">
        <v>1</v>
      </c>
      <c r="E3" s="5">
        <v>0</v>
      </c>
      <c r="F3" s="6">
        <v>0</v>
      </c>
    </row>
    <row r="4" spans="1:8" x14ac:dyDescent="0.25">
      <c r="A4" s="15">
        <v>3</v>
      </c>
      <c r="B4" s="9">
        <v>8</v>
      </c>
      <c r="C4" s="5">
        <v>7</v>
      </c>
      <c r="D4" s="5">
        <v>1</v>
      </c>
      <c r="E4" s="5">
        <v>0</v>
      </c>
      <c r="F4" s="6">
        <v>0</v>
      </c>
    </row>
    <row r="5" spans="1:8" x14ac:dyDescent="0.25">
      <c r="A5" s="15">
        <v>4</v>
      </c>
      <c r="B5" s="9">
        <v>9</v>
      </c>
      <c r="C5" s="5">
        <v>6</v>
      </c>
      <c r="D5" s="5">
        <v>1</v>
      </c>
      <c r="E5" s="5">
        <v>0</v>
      </c>
      <c r="F5" s="6">
        <v>0</v>
      </c>
    </row>
    <row r="6" spans="1:8" x14ac:dyDescent="0.25">
      <c r="A6" s="15">
        <v>5</v>
      </c>
      <c r="B6" s="9">
        <v>12</v>
      </c>
      <c r="C6" s="5">
        <v>4</v>
      </c>
      <c r="D6" s="5">
        <v>0</v>
      </c>
      <c r="E6" s="5">
        <v>0</v>
      </c>
      <c r="F6" s="6">
        <v>0</v>
      </c>
    </row>
    <row r="7" spans="1:8" x14ac:dyDescent="0.25">
      <c r="A7" s="15">
        <v>6</v>
      </c>
      <c r="B7" s="9">
        <v>12</v>
      </c>
      <c r="C7" s="5">
        <v>4</v>
      </c>
      <c r="D7" s="5">
        <v>0</v>
      </c>
      <c r="E7" s="5">
        <v>0</v>
      </c>
      <c r="F7" s="6">
        <v>0</v>
      </c>
    </row>
    <row r="8" spans="1:8" x14ac:dyDescent="0.25">
      <c r="A8" s="15">
        <v>7</v>
      </c>
      <c r="B8" s="9">
        <v>11</v>
      </c>
      <c r="C8" s="5">
        <v>5</v>
      </c>
      <c r="D8" s="5">
        <v>0</v>
      </c>
      <c r="E8" s="5">
        <v>0</v>
      </c>
      <c r="F8" s="6">
        <v>0</v>
      </c>
    </row>
    <row r="9" spans="1:8" ht="17.25" thickBot="1" x14ac:dyDescent="0.3">
      <c r="A9" s="15">
        <v>8</v>
      </c>
      <c r="B9" s="9">
        <v>11</v>
      </c>
      <c r="C9" s="5">
        <v>5</v>
      </c>
      <c r="D9" s="5">
        <v>0</v>
      </c>
      <c r="E9" s="5">
        <v>0</v>
      </c>
      <c r="F9" s="6">
        <v>0</v>
      </c>
      <c r="G9" s="20"/>
    </row>
    <row r="10" spans="1:8" ht="25.5" customHeight="1" thickBot="1" x14ac:dyDescent="0.3">
      <c r="A10" s="16" t="s">
        <v>1</v>
      </c>
      <c r="B10" s="17">
        <f>SUM(B2:B9)</f>
        <v>83</v>
      </c>
      <c r="C10" s="18">
        <f>SUM(C2:C9)</f>
        <v>42</v>
      </c>
      <c r="D10" s="18">
        <f>SUM(D2:D9)</f>
        <v>3</v>
      </c>
      <c r="E10" s="18">
        <f>SUM(E2:E9)</f>
        <v>0</v>
      </c>
      <c r="F10" s="19">
        <f>SUM(F2:F9)</f>
        <v>0</v>
      </c>
    </row>
    <row r="11" spans="1:8" ht="17.25" thickTop="1" x14ac:dyDescent="0.25">
      <c r="B11" s="2"/>
      <c r="C11" s="2"/>
      <c r="D11" s="2"/>
      <c r="E11" s="2"/>
      <c r="F11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zoomScaleSheetLayoutView="70" workbookViewId="0">
      <selection activeCell="J10" sqref="J10"/>
    </sheetView>
  </sheetViews>
  <sheetFormatPr defaultRowHeight="16.5" x14ac:dyDescent="0.25"/>
  <cols>
    <col min="1" max="1" width="9" style="1"/>
    <col min="2" max="2" width="10.625" style="1" customWidth="1"/>
    <col min="3" max="5" width="9" style="1"/>
    <col min="6" max="6" width="12.125" style="1" customWidth="1"/>
    <col min="7" max="7" width="9" style="1"/>
    <col min="8" max="8" width="14.875" style="1" customWidth="1"/>
    <col min="9" max="16384" width="9" style="1"/>
  </cols>
  <sheetData>
    <row r="1" spans="1:8" ht="18" thickTop="1" thickBot="1" x14ac:dyDescent="0.3">
      <c r="A1" s="13"/>
      <c r="B1" s="10" t="s">
        <v>16</v>
      </c>
      <c r="C1" s="11" t="s">
        <v>17</v>
      </c>
      <c r="D1" s="11" t="s">
        <v>18</v>
      </c>
      <c r="E1" s="11" t="s">
        <v>19</v>
      </c>
      <c r="F1" s="12" t="s">
        <v>20</v>
      </c>
      <c r="G1" s="4" t="s">
        <v>0</v>
      </c>
      <c r="H1" s="3" t="s">
        <v>41</v>
      </c>
    </row>
    <row r="2" spans="1:8" x14ac:dyDescent="0.25">
      <c r="A2" s="14">
        <v>1</v>
      </c>
      <c r="B2" s="9">
        <v>12</v>
      </c>
      <c r="C2" s="7">
        <v>12</v>
      </c>
      <c r="D2" s="7">
        <v>0</v>
      </c>
      <c r="E2" s="7">
        <v>0</v>
      </c>
      <c r="F2" s="7">
        <v>1</v>
      </c>
      <c r="G2" s="4" t="s">
        <v>23</v>
      </c>
      <c r="H2" s="3" t="s">
        <v>40</v>
      </c>
    </row>
    <row r="3" spans="1:8" x14ac:dyDescent="0.25">
      <c r="A3" s="15">
        <v>2</v>
      </c>
      <c r="B3" s="9">
        <v>10</v>
      </c>
      <c r="C3" s="5">
        <v>11</v>
      </c>
      <c r="D3" s="5">
        <v>3</v>
      </c>
      <c r="E3" s="7">
        <v>0</v>
      </c>
      <c r="F3" s="7">
        <v>1</v>
      </c>
    </row>
    <row r="4" spans="1:8" x14ac:dyDescent="0.25">
      <c r="A4" s="15">
        <v>3</v>
      </c>
      <c r="B4" s="9">
        <v>7</v>
      </c>
      <c r="C4" s="5">
        <v>13</v>
      </c>
      <c r="D4" s="5">
        <v>3</v>
      </c>
      <c r="E4" s="7">
        <v>1</v>
      </c>
      <c r="F4" s="7">
        <v>1</v>
      </c>
    </row>
    <row r="5" spans="1:8" x14ac:dyDescent="0.25">
      <c r="A5" s="15">
        <v>4</v>
      </c>
      <c r="B5" s="9">
        <v>11</v>
      </c>
      <c r="C5" s="5">
        <v>11</v>
      </c>
      <c r="D5" s="5">
        <v>2</v>
      </c>
      <c r="E5" s="7">
        <v>0</v>
      </c>
      <c r="F5" s="7">
        <v>1</v>
      </c>
    </row>
    <row r="6" spans="1:8" x14ac:dyDescent="0.25">
      <c r="A6" s="15">
        <v>5</v>
      </c>
      <c r="B6" s="9">
        <v>14</v>
      </c>
      <c r="C6" s="5">
        <v>10</v>
      </c>
      <c r="D6" s="5">
        <v>0</v>
      </c>
      <c r="E6" s="7">
        <v>0</v>
      </c>
      <c r="F6" s="7">
        <v>1</v>
      </c>
    </row>
    <row r="7" spans="1:8" x14ac:dyDescent="0.25">
      <c r="A7" s="15">
        <v>6</v>
      </c>
      <c r="B7" s="9">
        <v>12</v>
      </c>
      <c r="C7" s="5">
        <v>10</v>
      </c>
      <c r="D7" s="5">
        <v>2</v>
      </c>
      <c r="E7" s="7">
        <v>0</v>
      </c>
      <c r="F7" s="7">
        <v>1</v>
      </c>
    </row>
    <row r="8" spans="1:8" x14ac:dyDescent="0.25">
      <c r="A8" s="15">
        <v>7</v>
      </c>
      <c r="B8" s="9">
        <v>9</v>
      </c>
      <c r="C8" s="5">
        <v>9</v>
      </c>
      <c r="D8" s="5">
        <v>6</v>
      </c>
      <c r="E8" s="7">
        <v>0</v>
      </c>
      <c r="F8" s="7">
        <v>1</v>
      </c>
    </row>
    <row r="9" spans="1:8" ht="17.25" thickBot="1" x14ac:dyDescent="0.3">
      <c r="A9" s="15">
        <v>8</v>
      </c>
      <c r="B9" s="9">
        <v>9</v>
      </c>
      <c r="C9" s="5">
        <v>10</v>
      </c>
      <c r="D9" s="5">
        <v>4</v>
      </c>
      <c r="E9" s="7">
        <v>1</v>
      </c>
      <c r="F9" s="7">
        <v>1</v>
      </c>
      <c r="G9" s="20"/>
    </row>
    <row r="10" spans="1:8" ht="25.5" customHeight="1" thickBot="1" x14ac:dyDescent="0.3">
      <c r="A10" s="16" t="s">
        <v>1</v>
      </c>
      <c r="B10" s="17">
        <f>SUM(B2:B9)</f>
        <v>84</v>
      </c>
      <c r="C10" s="17">
        <f t="shared" ref="C10:F10" si="0">SUM(C2:C9)</f>
        <v>86</v>
      </c>
      <c r="D10" s="17">
        <f t="shared" si="0"/>
        <v>20</v>
      </c>
      <c r="E10" s="17">
        <f t="shared" si="0"/>
        <v>2</v>
      </c>
      <c r="F10" s="17">
        <f t="shared" si="0"/>
        <v>8</v>
      </c>
    </row>
    <row r="11" spans="1:8" ht="17.25" thickTop="1" x14ac:dyDescent="0.25">
      <c r="B11" s="2"/>
      <c r="C11" s="2"/>
      <c r="D11" s="2"/>
      <c r="E11" s="2"/>
      <c r="F11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zoomScaleSheetLayoutView="70" workbookViewId="0">
      <selection activeCell="H2" sqref="H2"/>
    </sheetView>
  </sheetViews>
  <sheetFormatPr defaultRowHeight="16.5" x14ac:dyDescent="0.25"/>
  <cols>
    <col min="1" max="1" width="9" style="1"/>
    <col min="2" max="2" width="10.625" style="1" customWidth="1"/>
    <col min="3" max="5" width="9" style="1"/>
    <col min="6" max="6" width="12.125" style="1" customWidth="1"/>
    <col min="7" max="7" width="9" style="1"/>
    <col min="8" max="8" width="14.875" style="1" customWidth="1"/>
    <col min="9" max="16384" width="9" style="1"/>
  </cols>
  <sheetData>
    <row r="1" spans="1:8" ht="18" thickTop="1" thickBot="1" x14ac:dyDescent="0.3">
      <c r="A1" s="13"/>
      <c r="B1" s="10" t="s">
        <v>16</v>
      </c>
      <c r="C1" s="11" t="s">
        <v>17</v>
      </c>
      <c r="D1" s="11" t="s">
        <v>18</v>
      </c>
      <c r="E1" s="11" t="s">
        <v>19</v>
      </c>
      <c r="F1" s="12" t="s">
        <v>20</v>
      </c>
      <c r="G1" s="4" t="s">
        <v>0</v>
      </c>
      <c r="H1" s="3" t="s">
        <v>38</v>
      </c>
    </row>
    <row r="2" spans="1:8" x14ac:dyDescent="0.25">
      <c r="A2" s="14">
        <v>1</v>
      </c>
      <c r="B2" s="9">
        <v>8</v>
      </c>
      <c r="C2" s="7">
        <v>10</v>
      </c>
      <c r="D2" s="7">
        <v>3</v>
      </c>
      <c r="E2" s="7">
        <v>1</v>
      </c>
      <c r="F2" s="8">
        <v>1</v>
      </c>
      <c r="G2" s="4" t="s">
        <v>23</v>
      </c>
      <c r="H2" s="3" t="s">
        <v>39</v>
      </c>
    </row>
    <row r="3" spans="1:8" x14ac:dyDescent="0.25">
      <c r="A3" s="15">
        <v>2</v>
      </c>
      <c r="B3" s="9">
        <v>6</v>
      </c>
      <c r="C3" s="5">
        <v>12</v>
      </c>
      <c r="D3" s="5">
        <v>4</v>
      </c>
      <c r="E3" s="5">
        <v>0</v>
      </c>
      <c r="F3" s="6">
        <v>0</v>
      </c>
    </row>
    <row r="4" spans="1:8" x14ac:dyDescent="0.25">
      <c r="A4" s="15">
        <v>3</v>
      </c>
      <c r="B4" s="9">
        <v>6</v>
      </c>
      <c r="C4" s="5">
        <v>12</v>
      </c>
      <c r="D4" s="5">
        <v>4</v>
      </c>
      <c r="E4" s="5">
        <v>0</v>
      </c>
      <c r="F4" s="6">
        <v>0</v>
      </c>
    </row>
    <row r="5" spans="1:8" x14ac:dyDescent="0.25">
      <c r="A5" s="15">
        <v>4</v>
      </c>
      <c r="B5" s="9">
        <v>4</v>
      </c>
      <c r="C5" s="5">
        <v>13</v>
      </c>
      <c r="D5" s="5">
        <v>5</v>
      </c>
      <c r="E5" s="5">
        <v>0</v>
      </c>
      <c r="F5" s="6">
        <v>0</v>
      </c>
    </row>
    <row r="6" spans="1:8" x14ac:dyDescent="0.25">
      <c r="A6" s="15">
        <v>5</v>
      </c>
      <c r="B6" s="9">
        <v>6</v>
      </c>
      <c r="C6" s="5">
        <v>12</v>
      </c>
      <c r="D6" s="5">
        <v>4</v>
      </c>
      <c r="E6" s="5">
        <v>0</v>
      </c>
      <c r="F6" s="6">
        <v>0</v>
      </c>
    </row>
    <row r="7" spans="1:8" x14ac:dyDescent="0.25">
      <c r="A7" s="15">
        <v>6</v>
      </c>
      <c r="B7" s="9">
        <v>5</v>
      </c>
      <c r="C7" s="5">
        <v>10</v>
      </c>
      <c r="D7" s="5">
        <v>5</v>
      </c>
      <c r="E7" s="5">
        <v>1</v>
      </c>
      <c r="F7" s="6">
        <v>1</v>
      </c>
    </row>
    <row r="8" spans="1:8" x14ac:dyDescent="0.25">
      <c r="A8" s="15">
        <v>7</v>
      </c>
      <c r="B8" s="9">
        <v>6</v>
      </c>
      <c r="C8" s="5">
        <v>10</v>
      </c>
      <c r="D8" s="5">
        <v>2</v>
      </c>
      <c r="E8" s="5">
        <v>3</v>
      </c>
      <c r="F8" s="6">
        <v>3</v>
      </c>
    </row>
    <row r="9" spans="1:8" ht="17.25" thickBot="1" x14ac:dyDescent="0.3">
      <c r="A9" s="15">
        <v>8</v>
      </c>
      <c r="B9" s="9">
        <v>6</v>
      </c>
      <c r="C9" s="5">
        <v>9</v>
      </c>
      <c r="D9" s="5">
        <v>2</v>
      </c>
      <c r="E9" s="5">
        <v>2</v>
      </c>
      <c r="F9" s="6">
        <v>2</v>
      </c>
      <c r="G9" s="20"/>
    </row>
    <row r="10" spans="1:8" ht="25.5" customHeight="1" thickBot="1" x14ac:dyDescent="0.3">
      <c r="A10" s="16" t="s">
        <v>1</v>
      </c>
      <c r="B10" s="17">
        <f>SUM(B2:B9)</f>
        <v>47</v>
      </c>
      <c r="C10" s="18">
        <f>SUM(C2:C9)</f>
        <v>88</v>
      </c>
      <c r="D10" s="18">
        <f>SUM(D2:D9)</f>
        <v>29</v>
      </c>
      <c r="E10" s="18">
        <f>SUM(E2:E9)</f>
        <v>7</v>
      </c>
      <c r="F10" s="19">
        <f>SUM(F2:F9)</f>
        <v>7</v>
      </c>
    </row>
    <row r="11" spans="1:8" ht="17.25" thickTop="1" x14ac:dyDescent="0.25">
      <c r="B11" s="2"/>
      <c r="C11" s="2"/>
      <c r="D11" s="2"/>
      <c r="E11" s="2"/>
      <c r="F11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zoomScaleSheetLayoutView="70" workbookViewId="0">
      <selection activeCell="L13" sqref="L13"/>
    </sheetView>
  </sheetViews>
  <sheetFormatPr defaultRowHeight="16.5" x14ac:dyDescent="0.25"/>
  <cols>
    <col min="1" max="1" width="9" style="1"/>
    <col min="2" max="2" width="10.625" style="1" customWidth="1"/>
    <col min="3" max="5" width="9" style="1"/>
    <col min="6" max="6" width="12.125" style="1" customWidth="1"/>
    <col min="7" max="7" width="9" style="1"/>
    <col min="8" max="8" width="14.875" style="1" customWidth="1"/>
    <col min="9" max="16384" width="9" style="1"/>
  </cols>
  <sheetData>
    <row r="1" spans="1:8" ht="18" thickTop="1" thickBot="1" x14ac:dyDescent="0.3">
      <c r="A1" s="13"/>
      <c r="B1" s="10" t="s">
        <v>16</v>
      </c>
      <c r="C1" s="11" t="s">
        <v>17</v>
      </c>
      <c r="D1" s="11" t="s">
        <v>18</v>
      </c>
      <c r="E1" s="11" t="s">
        <v>19</v>
      </c>
      <c r="F1" s="12" t="s">
        <v>20</v>
      </c>
      <c r="G1" s="4" t="s">
        <v>0</v>
      </c>
      <c r="H1" s="3" t="s">
        <v>38</v>
      </c>
    </row>
    <row r="2" spans="1:8" x14ac:dyDescent="0.25">
      <c r="A2" s="14">
        <v>1</v>
      </c>
      <c r="B2" s="9">
        <v>7</v>
      </c>
      <c r="C2" s="7">
        <v>10</v>
      </c>
      <c r="D2" s="7">
        <v>3</v>
      </c>
      <c r="E2" s="7">
        <v>1</v>
      </c>
      <c r="F2" s="8">
        <v>0</v>
      </c>
      <c r="G2" s="4" t="s">
        <v>23</v>
      </c>
      <c r="H2" s="3" t="s">
        <v>37</v>
      </c>
    </row>
    <row r="3" spans="1:8" x14ac:dyDescent="0.25">
      <c r="A3" s="15">
        <v>2</v>
      </c>
      <c r="B3" s="9">
        <v>6</v>
      </c>
      <c r="C3" s="5">
        <v>5</v>
      </c>
      <c r="D3" s="5">
        <v>9</v>
      </c>
      <c r="E3" s="5">
        <v>0</v>
      </c>
      <c r="F3" s="6">
        <v>0</v>
      </c>
    </row>
    <row r="4" spans="1:8" x14ac:dyDescent="0.25">
      <c r="A4" s="15">
        <v>3</v>
      </c>
      <c r="B4" s="9">
        <v>5</v>
      </c>
      <c r="C4" s="5">
        <v>7</v>
      </c>
      <c r="D4" s="5">
        <v>8</v>
      </c>
      <c r="E4" s="5">
        <v>1</v>
      </c>
      <c r="F4" s="6">
        <v>0</v>
      </c>
    </row>
    <row r="5" spans="1:8" x14ac:dyDescent="0.25">
      <c r="A5" s="15">
        <v>4</v>
      </c>
      <c r="B5" s="9">
        <v>4</v>
      </c>
      <c r="C5" s="5">
        <v>5</v>
      </c>
      <c r="D5" s="5">
        <v>10</v>
      </c>
      <c r="E5" s="5">
        <v>2</v>
      </c>
      <c r="F5" s="6">
        <v>0</v>
      </c>
    </row>
    <row r="6" spans="1:8" x14ac:dyDescent="0.25">
      <c r="A6" s="15">
        <v>5</v>
      </c>
      <c r="B6" s="9">
        <v>6</v>
      </c>
      <c r="C6" s="5">
        <v>4</v>
      </c>
      <c r="D6" s="5">
        <v>10</v>
      </c>
      <c r="E6" s="5">
        <v>0</v>
      </c>
      <c r="F6" s="6">
        <v>0</v>
      </c>
    </row>
    <row r="7" spans="1:8" x14ac:dyDescent="0.25">
      <c r="A7" s="15">
        <v>6</v>
      </c>
      <c r="B7" s="9">
        <v>6</v>
      </c>
      <c r="C7" s="5">
        <v>3</v>
      </c>
      <c r="D7" s="5">
        <v>9</v>
      </c>
      <c r="E7" s="5">
        <v>3</v>
      </c>
      <c r="F7" s="6">
        <v>0</v>
      </c>
    </row>
    <row r="8" spans="1:8" x14ac:dyDescent="0.25">
      <c r="A8" s="15">
        <v>7</v>
      </c>
      <c r="B8" s="9">
        <v>5</v>
      </c>
      <c r="C8" s="5">
        <v>5</v>
      </c>
      <c r="D8" s="5">
        <v>7</v>
      </c>
      <c r="E8" s="5">
        <v>2</v>
      </c>
      <c r="F8" s="6">
        <v>2</v>
      </c>
    </row>
    <row r="9" spans="1:8" ht="17.25" thickBot="1" x14ac:dyDescent="0.3">
      <c r="A9" s="15">
        <v>8</v>
      </c>
      <c r="B9" s="9">
        <v>4</v>
      </c>
      <c r="C9" s="5">
        <v>6</v>
      </c>
      <c r="D9" s="5">
        <v>8</v>
      </c>
      <c r="E9" s="5">
        <v>1</v>
      </c>
      <c r="F9" s="6">
        <v>2</v>
      </c>
      <c r="G9" s="20"/>
    </row>
    <row r="10" spans="1:8" ht="25.5" customHeight="1" thickBot="1" x14ac:dyDescent="0.3">
      <c r="A10" s="16" t="s">
        <v>1</v>
      </c>
      <c r="B10" s="17">
        <f>SUM(B2:B9)</f>
        <v>43</v>
      </c>
      <c r="C10" s="18">
        <f>SUM(C2:C9)</f>
        <v>45</v>
      </c>
      <c r="D10" s="18">
        <f>SUM(D2:D9)</f>
        <v>64</v>
      </c>
      <c r="E10" s="18">
        <f>SUM(E2:E9)</f>
        <v>10</v>
      </c>
      <c r="F10" s="19">
        <f>SUM(F2:F9)</f>
        <v>4</v>
      </c>
    </row>
    <row r="11" spans="1:8" ht="17.25" thickTop="1" x14ac:dyDescent="0.25">
      <c r="B11" s="2"/>
      <c r="C11" s="2"/>
      <c r="D11" s="2"/>
      <c r="E11" s="2"/>
      <c r="F11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生活美語B</vt:lpstr>
      <vt:lpstr>數學遊戲解題與魔術B</vt:lpstr>
      <vt:lpstr>古人的偶像劇B</vt:lpstr>
      <vt:lpstr>古人的偶像劇A</vt:lpstr>
      <vt:lpstr>節慶英語A</vt:lpstr>
      <vt:lpstr>現代文學vs電影C</vt:lpstr>
      <vt:lpstr>現代文學vs電影A</vt:lpstr>
      <vt:lpstr>生活美語C</vt:lpstr>
      <vt:lpstr>生活美語A</vt:lpstr>
      <vt:lpstr>閱讀大躍B</vt:lpstr>
      <vt:lpstr>閱讀大躍A</vt:lpstr>
      <vt:lpstr>為愛朗讀B</vt:lpstr>
      <vt:lpstr>為愛朗讀A</vt:lpstr>
      <vt:lpstr>旅人情懷C</vt:lpstr>
      <vt:lpstr>旅人情懷A</vt:lpstr>
      <vt:lpstr>數學遊戲解題與魔術</vt:lpstr>
      <vt:lpstr>節慶英文C</vt:lpstr>
      <vt:lpstr>回饋單問卷</vt:lpstr>
    </vt:vector>
  </TitlesOfParts>
  <Company>苗栗高商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苗商教學組</dc:creator>
  <cp:lastModifiedBy>MLVS112</cp:lastModifiedBy>
  <cp:lastPrinted>2019-01-09T07:57:55Z</cp:lastPrinted>
  <dcterms:created xsi:type="dcterms:W3CDTF">2014-07-16T07:12:00Z</dcterms:created>
  <dcterms:modified xsi:type="dcterms:W3CDTF">2019-01-11T08:57:00Z</dcterms:modified>
</cp:coreProperties>
</file>